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5" windowHeight="8700" activeTab="1"/>
  </bookViews>
  <sheets>
    <sheet name="сад" sheetId="5" r:id="rId1"/>
    <sheet name="ясли" sheetId="4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C11" i="4" l="1"/>
  <c r="C20" i="4"/>
  <c r="C23" i="4"/>
  <c r="C27" i="4"/>
  <c r="C35" i="4"/>
  <c r="C44" i="4"/>
  <c r="C47" i="4"/>
  <c r="C52" i="4"/>
  <c r="C64" i="4"/>
  <c r="C73" i="4"/>
  <c r="C87" i="4"/>
  <c r="C96" i="4"/>
  <c r="C104" i="4"/>
  <c r="C117" i="4"/>
  <c r="C125" i="4"/>
  <c r="C128" i="4"/>
  <c r="C133" i="4"/>
  <c r="C141" i="4"/>
  <c r="C151" i="4"/>
  <c r="C154" i="4"/>
  <c r="C158" i="4"/>
  <c r="C174" i="4"/>
  <c r="C183" i="4"/>
  <c r="C191" i="4"/>
  <c r="C192" i="4" s="1"/>
  <c r="C199" i="4"/>
  <c r="C207" i="4"/>
  <c r="C214" i="4"/>
  <c r="C228" i="4"/>
  <c r="C237" i="4"/>
  <c r="C245" i="4"/>
  <c r="C253" i="4"/>
  <c r="C262" i="4"/>
  <c r="C270" i="4"/>
  <c r="C281" i="4"/>
  <c r="C291" i="4"/>
  <c r="C294" i="4"/>
  <c r="C298" i="4"/>
  <c r="C306" i="4"/>
  <c r="C315" i="4"/>
  <c r="C324" i="4" s="1"/>
  <c r="C323" i="4"/>
  <c r="C335" i="4"/>
  <c r="C344" i="4"/>
  <c r="C352" i="4" s="1"/>
  <c r="C351" i="4"/>
  <c r="C359" i="4"/>
  <c r="C369" i="4"/>
  <c r="C376" i="4"/>
  <c r="C389" i="4"/>
  <c r="C397" i="4"/>
  <c r="C405" i="4"/>
  <c r="C413" i="4"/>
  <c r="C422" i="4"/>
  <c r="C425" i="4"/>
  <c r="C429" i="4"/>
  <c r="C443" i="4"/>
  <c r="C452" i="4"/>
  <c r="C460" i="4"/>
  <c r="C468" i="4"/>
  <c r="C476" i="4"/>
  <c r="C484" i="4"/>
  <c r="C496" i="4"/>
  <c r="C504" i="4"/>
  <c r="C511" i="4"/>
  <c r="C517" i="4"/>
  <c r="C525" i="4"/>
  <c r="C528" i="4"/>
  <c r="C533" i="4"/>
  <c r="C534" i="4" l="1"/>
  <c r="C485" i="4"/>
  <c r="C377" i="4"/>
  <c r="C461" i="4"/>
  <c r="C134" i="4"/>
  <c r="C28" i="4"/>
  <c r="C512" i="4"/>
  <c r="C215" i="4"/>
  <c r="C159" i="4"/>
  <c r="C105" i="4"/>
  <c r="C430" i="4"/>
  <c r="C271" i="4"/>
  <c r="C406" i="4"/>
  <c r="C299" i="4"/>
  <c r="C246" i="4"/>
  <c r="C80" i="4"/>
  <c r="G35" i="5"/>
  <c r="G533" i="5"/>
  <c r="F533" i="5"/>
  <c r="E533" i="5"/>
  <c r="D533" i="5"/>
  <c r="C533" i="5"/>
  <c r="G525" i="5"/>
  <c r="F525" i="5"/>
  <c r="E525" i="5"/>
  <c r="D525" i="5"/>
  <c r="C525" i="5"/>
  <c r="G517" i="5"/>
  <c r="F517" i="5"/>
  <c r="E517" i="5"/>
  <c r="D517" i="5"/>
  <c r="C509" i="5"/>
  <c r="G509" i="5"/>
  <c r="F509" i="5"/>
  <c r="E509" i="5"/>
  <c r="D509" i="5"/>
  <c r="G502" i="5"/>
  <c r="F502" i="5"/>
  <c r="E502" i="5"/>
  <c r="D502" i="5"/>
  <c r="C502" i="5"/>
  <c r="G494" i="5"/>
  <c r="F494" i="5"/>
  <c r="E494" i="5"/>
  <c r="D494" i="5"/>
  <c r="C494" i="5"/>
  <c r="G480" i="5"/>
  <c r="F480" i="5"/>
  <c r="E480" i="5"/>
  <c r="D480" i="5"/>
  <c r="C480" i="5"/>
  <c r="G472" i="5"/>
  <c r="F472" i="5"/>
  <c r="E472" i="5"/>
  <c r="D472" i="5"/>
  <c r="C472" i="5"/>
  <c r="G464" i="5"/>
  <c r="C439" i="5"/>
  <c r="G456" i="5"/>
  <c r="F456" i="5"/>
  <c r="E456" i="5"/>
  <c r="D456" i="5"/>
  <c r="C456" i="5"/>
  <c r="G448" i="5"/>
  <c r="F448" i="5"/>
  <c r="E448" i="5"/>
  <c r="D448" i="5"/>
  <c r="C448" i="5"/>
  <c r="G439" i="5"/>
  <c r="F439" i="5"/>
  <c r="E439" i="5"/>
  <c r="D439" i="5"/>
  <c r="C426" i="5"/>
  <c r="C419" i="5"/>
  <c r="G426" i="5"/>
  <c r="F426" i="5"/>
  <c r="D426" i="5"/>
  <c r="G419" i="5"/>
  <c r="F419" i="5"/>
  <c r="E419" i="5"/>
  <c r="E427" i="5" s="1"/>
  <c r="D419" i="5"/>
  <c r="D427" i="5" s="1"/>
  <c r="G402" i="5"/>
  <c r="F402" i="5"/>
  <c r="E402" i="5"/>
  <c r="D402" i="5"/>
  <c r="C402" i="5"/>
  <c r="C394" i="5"/>
  <c r="G394" i="5"/>
  <c r="F394" i="5"/>
  <c r="E394" i="5"/>
  <c r="D394" i="5"/>
  <c r="G386" i="5"/>
  <c r="F386" i="5"/>
  <c r="F403" i="5" s="1"/>
  <c r="E386" i="5"/>
  <c r="E403" i="5" s="1"/>
  <c r="D386" i="5"/>
  <c r="D403" i="5" s="1"/>
  <c r="G372" i="5"/>
  <c r="F372" i="5"/>
  <c r="E372" i="5"/>
  <c r="D372" i="5"/>
  <c r="C372" i="5"/>
  <c r="G365" i="5"/>
  <c r="F365" i="5"/>
  <c r="E365" i="5"/>
  <c r="D365" i="5"/>
  <c r="C365" i="5"/>
  <c r="G355" i="5"/>
  <c r="F355" i="5"/>
  <c r="E355" i="5"/>
  <c r="D355" i="5"/>
  <c r="C347" i="5"/>
  <c r="G347" i="5"/>
  <c r="F347" i="5"/>
  <c r="D347" i="5"/>
  <c r="G340" i="5"/>
  <c r="F340" i="5"/>
  <c r="E340" i="5"/>
  <c r="E348" i="5" s="1"/>
  <c r="D340" i="5"/>
  <c r="D348" i="5" s="1"/>
  <c r="C340" i="5"/>
  <c r="C348" i="5" s="1"/>
  <c r="G331" i="5"/>
  <c r="C320" i="5"/>
  <c r="G320" i="5"/>
  <c r="F320" i="5"/>
  <c r="E320" i="5"/>
  <c r="D320" i="5"/>
  <c r="G312" i="5"/>
  <c r="F312" i="5"/>
  <c r="F321" i="5" s="1"/>
  <c r="E312" i="5"/>
  <c r="E321" i="5" s="1"/>
  <c r="D312" i="5"/>
  <c r="D321" i="5" s="1"/>
  <c r="C312" i="5"/>
  <c r="G303" i="5"/>
  <c r="G295" i="5"/>
  <c r="F295" i="5"/>
  <c r="D295" i="5"/>
  <c r="G288" i="5"/>
  <c r="F288" i="5"/>
  <c r="E288" i="5"/>
  <c r="E296" i="5" s="1"/>
  <c r="D288" i="5"/>
  <c r="D296" i="5" s="1"/>
  <c r="C288" i="5"/>
  <c r="C296" i="5" s="1"/>
  <c r="G250" i="5"/>
  <c r="G267" i="5"/>
  <c r="F267" i="5"/>
  <c r="E267" i="5"/>
  <c r="D267" i="5"/>
  <c r="C267" i="5"/>
  <c r="G259" i="5"/>
  <c r="F259" i="5"/>
  <c r="E259" i="5"/>
  <c r="D259" i="5"/>
  <c r="C259" i="5"/>
  <c r="F250" i="5"/>
  <c r="E250" i="5"/>
  <c r="D250" i="5"/>
  <c r="G242" i="5"/>
  <c r="F242" i="5"/>
  <c r="E242" i="5"/>
  <c r="D242" i="5"/>
  <c r="C242" i="5"/>
  <c r="G234" i="5"/>
  <c r="F234" i="5"/>
  <c r="E234" i="5"/>
  <c r="D234" i="5"/>
  <c r="C234" i="5"/>
  <c r="G225" i="5"/>
  <c r="F225" i="5"/>
  <c r="E225" i="5"/>
  <c r="D225" i="5"/>
  <c r="C225" i="5"/>
  <c r="G211" i="5"/>
  <c r="F211" i="5"/>
  <c r="D211" i="5"/>
  <c r="G204" i="5"/>
  <c r="F204" i="5"/>
  <c r="E204" i="5"/>
  <c r="E212" i="5" s="1"/>
  <c r="D204" i="5"/>
  <c r="C204" i="5"/>
  <c r="C212" i="5" s="1"/>
  <c r="C188" i="5"/>
  <c r="G188" i="5"/>
  <c r="F188" i="5"/>
  <c r="E188" i="5"/>
  <c r="D188" i="5"/>
  <c r="G180" i="5"/>
  <c r="F180" i="5"/>
  <c r="E180" i="5"/>
  <c r="D180" i="5"/>
  <c r="C180" i="5"/>
  <c r="G171" i="5"/>
  <c r="F171" i="5"/>
  <c r="E171" i="5"/>
  <c r="D171" i="5"/>
  <c r="C171" i="5"/>
  <c r="G158" i="5"/>
  <c r="F158" i="5"/>
  <c r="E158" i="5"/>
  <c r="D158" i="5"/>
  <c r="G151" i="5"/>
  <c r="G159" i="5" s="1"/>
  <c r="F151" i="5"/>
  <c r="E151" i="5"/>
  <c r="E159" i="5" s="1"/>
  <c r="D151" i="5"/>
  <c r="D159" i="5" s="1"/>
  <c r="C151" i="5"/>
  <c r="C159" i="5" s="1"/>
  <c r="G132" i="5"/>
  <c r="F132" i="5"/>
  <c r="E132" i="5"/>
  <c r="D132" i="5"/>
  <c r="C132" i="5"/>
  <c r="G124" i="5"/>
  <c r="F124" i="5"/>
  <c r="E124" i="5"/>
  <c r="D124" i="5"/>
  <c r="C124" i="5"/>
  <c r="G116" i="5"/>
  <c r="F116" i="5"/>
  <c r="E116" i="5"/>
  <c r="D116" i="5"/>
  <c r="G102" i="5"/>
  <c r="F102" i="5"/>
  <c r="E102" i="5"/>
  <c r="D102" i="5"/>
  <c r="C102" i="5"/>
  <c r="G94" i="5"/>
  <c r="F94" i="5"/>
  <c r="E94" i="5"/>
  <c r="D94" i="5"/>
  <c r="C94" i="5"/>
  <c r="G85" i="5"/>
  <c r="F85" i="5"/>
  <c r="E85" i="5"/>
  <c r="D85" i="5"/>
  <c r="C78" i="5"/>
  <c r="G71" i="5"/>
  <c r="G78" i="5" s="1"/>
  <c r="F71" i="5"/>
  <c r="F78" i="5" s="1"/>
  <c r="E71" i="5"/>
  <c r="E78" i="5" s="1"/>
  <c r="D71" i="5"/>
  <c r="D78" i="5" s="1"/>
  <c r="G52" i="5"/>
  <c r="F52" i="5"/>
  <c r="E52" i="5"/>
  <c r="D52" i="5"/>
  <c r="D44" i="5"/>
  <c r="E44" i="5"/>
  <c r="F44" i="5"/>
  <c r="G44" i="5"/>
  <c r="C28" i="5"/>
  <c r="D27" i="5"/>
  <c r="E27" i="5"/>
  <c r="F27" i="5"/>
  <c r="G27" i="5"/>
  <c r="F20" i="5"/>
  <c r="E20" i="5"/>
  <c r="D20" i="5"/>
  <c r="G20" i="5"/>
  <c r="G28" i="5" s="1"/>
  <c r="C535" i="4" l="1"/>
  <c r="D243" i="5"/>
  <c r="F243" i="5"/>
  <c r="D268" i="5"/>
  <c r="F268" i="5"/>
  <c r="G403" i="5"/>
  <c r="F159" i="5"/>
  <c r="E28" i="5"/>
  <c r="D28" i="5"/>
  <c r="F28" i="5"/>
  <c r="F53" i="5"/>
  <c r="D103" i="5"/>
  <c r="F103" i="5"/>
  <c r="C103" i="5"/>
  <c r="D133" i="5"/>
  <c r="F133" i="5"/>
  <c r="C133" i="5"/>
  <c r="F189" i="5"/>
  <c r="E268" i="5"/>
  <c r="C321" i="5"/>
  <c r="F348" i="5"/>
  <c r="E457" i="5"/>
  <c r="G457" i="5"/>
  <c r="D481" i="5"/>
  <c r="F481" i="5"/>
  <c r="D510" i="5"/>
  <c r="G103" i="5"/>
  <c r="C189" i="5"/>
  <c r="E189" i="5"/>
  <c r="G189" i="5"/>
  <c r="C243" i="5"/>
  <c r="G296" i="5"/>
  <c r="C457" i="5"/>
  <c r="F510" i="5"/>
  <c r="D53" i="5"/>
  <c r="E53" i="5"/>
  <c r="D189" i="5"/>
  <c r="G321" i="5"/>
  <c r="G534" i="5"/>
  <c r="G212" i="5"/>
  <c r="F212" i="5"/>
  <c r="G243" i="5"/>
  <c r="F296" i="5"/>
  <c r="G348" i="5"/>
  <c r="D373" i="5"/>
  <c r="F373" i="5"/>
  <c r="C373" i="5"/>
  <c r="E373" i="5"/>
  <c r="G373" i="5"/>
  <c r="C403" i="5"/>
  <c r="F427" i="5"/>
  <c r="G427" i="5"/>
  <c r="D457" i="5"/>
  <c r="F457" i="5"/>
  <c r="C481" i="5"/>
  <c r="E481" i="5"/>
  <c r="G481" i="5"/>
  <c r="E510" i="5"/>
  <c r="G510" i="5"/>
  <c r="D534" i="5"/>
  <c r="F534" i="5"/>
  <c r="G268" i="5"/>
  <c r="E103" i="5"/>
  <c r="E133" i="5"/>
  <c r="G133" i="5"/>
  <c r="E243" i="5"/>
  <c r="C268" i="5"/>
  <c r="C534" i="5"/>
  <c r="E534" i="5"/>
  <c r="G53" i="5"/>
  <c r="D212" i="5"/>
</calcChain>
</file>

<file path=xl/sharedStrings.xml><?xml version="1.0" encoding="utf-8"?>
<sst xmlns="http://schemas.openxmlformats.org/spreadsheetml/2006/main" count="2946" uniqueCount="253">
  <si>
    <t>Категория:</t>
  </si>
  <si>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</si>
  <si>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</si>
  <si>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</si>
  <si>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</si>
  <si>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</si>
  <si>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</si>
  <si>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</si>
  <si>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</si>
  <si>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</si>
  <si>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</si>
  <si>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дети 2-3</t>
  </si>
  <si>
    <t>День 1</t>
  </si>
  <si>
    <t>ЗАВТРАК</t>
  </si>
  <si>
    <t>204</t>
  </si>
  <si>
    <t>Макароны запеченые с сыром</t>
  </si>
  <si>
    <t>140</t>
  </si>
  <si>
    <t>380</t>
  </si>
  <si>
    <t>Кофейный напиток с молоком сгущенным</t>
  </si>
  <si>
    <t>180</t>
  </si>
  <si>
    <t>1</t>
  </si>
  <si>
    <t>Бутерброд с маслом сливочным</t>
  </si>
  <si>
    <t>35</t>
  </si>
  <si>
    <t>ЗАВТРАК 2</t>
  </si>
  <si>
    <t>389</t>
  </si>
  <si>
    <t>Соки овощные, фруктовые и ягодные</t>
  </si>
  <si>
    <t>150</t>
  </si>
  <si>
    <t>ОБЕД</t>
  </si>
  <si>
    <t>73</t>
  </si>
  <si>
    <t>Икра кабачковая</t>
  </si>
  <si>
    <t>40</t>
  </si>
  <si>
    <t>88</t>
  </si>
  <si>
    <t>Щи из свежей капусты с картофелем</t>
  </si>
  <si>
    <t>302</t>
  </si>
  <si>
    <t>Каша гречневая рассыпчатая</t>
  </si>
  <si>
    <t>80</t>
  </si>
  <si>
    <t>246</t>
  </si>
  <si>
    <t>Гуляш из отварного мяса</t>
  </si>
  <si>
    <t>344</t>
  </si>
  <si>
    <t>Компот из свежих фруктов(яблоки и лимоны)</t>
  </si>
  <si>
    <t>Н</t>
  </si>
  <si>
    <t>Хлеб ржаной</t>
  </si>
  <si>
    <t>ПОЛДНИК</t>
  </si>
  <si>
    <t>386</t>
  </si>
  <si>
    <t>Кисломолочный напиток</t>
  </si>
  <si>
    <t>Печенье</t>
  </si>
  <si>
    <t>15</t>
  </si>
  <si>
    <t>УЖИН</t>
  </si>
  <si>
    <t>182</t>
  </si>
  <si>
    <t>Каша жидкая молочная из рисовой крупы</t>
  </si>
  <si>
    <t>376</t>
  </si>
  <si>
    <t>Чай с сахаром</t>
  </si>
  <si>
    <t>Хлеб пшеничный</t>
  </si>
  <si>
    <t>30</t>
  </si>
  <si>
    <t>ИТОГО ЗА ДЕНЬ:</t>
  </si>
  <si>
    <t>День 2</t>
  </si>
  <si>
    <t>181</t>
  </si>
  <si>
    <t>Каша жидкая молочная из овсяной крупы</t>
  </si>
  <si>
    <t>382</t>
  </si>
  <si>
    <t>Какао с молоком</t>
  </si>
  <si>
    <t>338</t>
  </si>
  <si>
    <t>Фрукты</t>
  </si>
  <si>
    <t>100</t>
  </si>
  <si>
    <t>70</t>
  </si>
  <si>
    <t>Овощи натуральные соленые (огурцы)</t>
  </si>
  <si>
    <t>10</t>
  </si>
  <si>
    <t>108</t>
  </si>
  <si>
    <t>Суп картофельный с клецками</t>
  </si>
  <si>
    <t>321</t>
  </si>
  <si>
    <t>Капуста тушеная</t>
  </si>
  <si>
    <t>279</t>
  </si>
  <si>
    <t>Тефтели</t>
  </si>
  <si>
    <t>348</t>
  </si>
  <si>
    <t>Компот из сухофруктов</t>
  </si>
  <si>
    <t>17/1</t>
  </si>
  <si>
    <t>Салат из кукурузы</t>
  </si>
  <si>
    <t>234</t>
  </si>
  <si>
    <t>Котлеты или биточки рыбные</t>
  </si>
  <si>
    <t>125</t>
  </si>
  <si>
    <t>День 3</t>
  </si>
  <si>
    <t>183</t>
  </si>
  <si>
    <t>Каша жидкая молочная из гречневой крупы</t>
  </si>
  <si>
    <t>379</t>
  </si>
  <si>
    <t>Кофейный напиток с молоком</t>
  </si>
  <si>
    <t>45</t>
  </si>
  <si>
    <t>Салат из белокочанной капусты</t>
  </si>
  <si>
    <t>99</t>
  </si>
  <si>
    <t>Свекольник</t>
  </si>
  <si>
    <t>312</t>
  </si>
  <si>
    <t>Пюре картофельное</t>
  </si>
  <si>
    <t>120</t>
  </si>
  <si>
    <t>261</t>
  </si>
  <si>
    <t>Бефстроганов из печени говяжей</t>
  </si>
  <si>
    <t>222</t>
  </si>
  <si>
    <t>Пудинг из творога с джемом и печеньем</t>
  </si>
  <si>
    <t>200</t>
  </si>
  <si>
    <t>350</t>
  </si>
  <si>
    <t>Кисель из плодов или ягод свежих</t>
  </si>
  <si>
    <t>День 4</t>
  </si>
  <si>
    <t>Суп молочный с макаронными изделиями</t>
  </si>
  <si>
    <t>66</t>
  </si>
  <si>
    <t>Салат из моркови</t>
  </si>
  <si>
    <t>97</t>
  </si>
  <si>
    <t>Суп картофельный</t>
  </si>
  <si>
    <t>287</t>
  </si>
  <si>
    <t>Голубцы ленивые с куриным мясом и рисом</t>
  </si>
  <si>
    <t>330</t>
  </si>
  <si>
    <t>Соус сметанный</t>
  </si>
  <si>
    <t>20</t>
  </si>
  <si>
    <t>17</t>
  </si>
  <si>
    <t>Салат из зеленого горошка</t>
  </si>
  <si>
    <t>210</t>
  </si>
  <si>
    <t>Омлет натуральный</t>
  </si>
  <si>
    <t>170</t>
  </si>
  <si>
    <t>День 5</t>
  </si>
  <si>
    <t>52</t>
  </si>
  <si>
    <t>Салат из свеклы отварной</t>
  </si>
  <si>
    <t>94</t>
  </si>
  <si>
    <t>Рассольник на курином бульоне</t>
  </si>
  <si>
    <t>259</t>
  </si>
  <si>
    <t>Жаркое по-домашнему</t>
  </si>
  <si>
    <t>342</t>
  </si>
  <si>
    <t>Компот из замороженных ягод</t>
  </si>
  <si>
    <t>406</t>
  </si>
  <si>
    <t>Пирожки печеные с повидлом</t>
  </si>
  <si>
    <t>50</t>
  </si>
  <si>
    <t>304</t>
  </si>
  <si>
    <t>Рис отварной</t>
  </si>
  <si>
    <t>60</t>
  </si>
  <si>
    <t>229</t>
  </si>
  <si>
    <t>Рыба, тушенная  с овощами</t>
  </si>
  <si>
    <t>День 6</t>
  </si>
  <si>
    <t>206</t>
  </si>
  <si>
    <t>Макароны, запеченные с яйцом</t>
  </si>
  <si>
    <t>Суп овощной</t>
  </si>
  <si>
    <t>268</t>
  </si>
  <si>
    <t>Котлеты домашние</t>
  </si>
  <si>
    <t>331</t>
  </si>
  <si>
    <t>Соус томатный</t>
  </si>
  <si>
    <t>346</t>
  </si>
  <si>
    <t>Компот из фруктов( апельсинов и лимонов)</t>
  </si>
  <si>
    <t>Каша жидкая молочная из пшена</t>
  </si>
  <si>
    <t>День 7</t>
  </si>
  <si>
    <t>Сыр (порциями)</t>
  </si>
  <si>
    <t>21</t>
  </si>
  <si>
    <t>Салат из соленых огурцов с луком</t>
  </si>
  <si>
    <t>102</t>
  </si>
  <si>
    <t>Суп картофельный с бобовыми</t>
  </si>
  <si>
    <t>59</t>
  </si>
  <si>
    <t>Салат из моркови с яблоками</t>
  </si>
  <si>
    <t>240</t>
  </si>
  <si>
    <t>Фрикадельки рыбные в белом соусе</t>
  </si>
  <si>
    <t>160</t>
  </si>
  <si>
    <t>День 8</t>
  </si>
  <si>
    <t>71</t>
  </si>
  <si>
    <t>Овощи натуральные свежие (огурцы)</t>
  </si>
  <si>
    <t>139</t>
  </si>
  <si>
    <t>Капуста тушеная с мясом</t>
  </si>
  <si>
    <t>208</t>
  </si>
  <si>
    <t>Рисово-творожный рулет с творогом</t>
  </si>
  <si>
    <t>336</t>
  </si>
  <si>
    <t>Соус ягодный</t>
  </si>
  <si>
    <t>День 9</t>
  </si>
  <si>
    <t>285</t>
  </si>
  <si>
    <t>Макаронник с куриным мясом</t>
  </si>
  <si>
    <t>67</t>
  </si>
  <si>
    <t>Винегрет овощной</t>
  </si>
  <si>
    <t>209</t>
  </si>
  <si>
    <t>Яйца вареные</t>
  </si>
  <si>
    <t>41</t>
  </si>
  <si>
    <t>День 10</t>
  </si>
  <si>
    <t>46</t>
  </si>
  <si>
    <t>Салат из белокочанной капусты с яблоками</t>
  </si>
  <si>
    <t>101</t>
  </si>
  <si>
    <t>Суп манный на курином бульоне</t>
  </si>
  <si>
    <t>109</t>
  </si>
  <si>
    <t>Гренки для супа</t>
  </si>
  <si>
    <t>305</t>
  </si>
  <si>
    <t>каша рассыпчатая с овощами(рис)</t>
  </si>
  <si>
    <t>Пирожки печеные с капустой</t>
  </si>
  <si>
    <t>264</t>
  </si>
  <si>
    <t>День 11</t>
  </si>
  <si>
    <t>рис отварной рассыпчатый</t>
  </si>
  <si>
    <t>223</t>
  </si>
  <si>
    <t>Запеканка из творога</t>
  </si>
  <si>
    <t>327</t>
  </si>
  <si>
    <t>Соус молочный-шоколадный</t>
  </si>
  <si>
    <t>День 12</t>
  </si>
  <si>
    <t>Овощи натуральные свежие (помидоры)</t>
  </si>
  <si>
    <t>96</t>
  </si>
  <si>
    <t>Рассольник ленинградский</t>
  </si>
  <si>
    <t>277</t>
  </si>
  <si>
    <t>Мясной рулет с луком и яйцом</t>
  </si>
  <si>
    <t>213</t>
  </si>
  <si>
    <t>Рыба под омлетом</t>
  </si>
  <si>
    <t>День 13</t>
  </si>
  <si>
    <t>219</t>
  </si>
  <si>
    <t>Сырники из творога</t>
  </si>
  <si>
    <t>130</t>
  </si>
  <si>
    <t>Соус молочный сладкий</t>
  </si>
  <si>
    <t>День 14</t>
  </si>
  <si>
    <t>Каша жидкая молочная из манной крупы (с маслом и сахаром)</t>
  </si>
  <si>
    <t>280</t>
  </si>
  <si>
    <t>Биточки мясные</t>
  </si>
  <si>
    <t>42</t>
  </si>
  <si>
    <t>Салат картофельный со свежими огурцами и зеленым горошком</t>
  </si>
  <si>
    <t>День 15</t>
  </si>
  <si>
    <t>106</t>
  </si>
  <si>
    <t>Суп картофельный с рыбными консервами</t>
  </si>
  <si>
    <t>250</t>
  </si>
  <si>
    <t>422</t>
  </si>
  <si>
    <t>Плюшка  Московская</t>
  </si>
  <si>
    <t>262</t>
  </si>
  <si>
    <t>Сердце тушеное с овощами</t>
  </si>
  <si>
    <t>День 16</t>
  </si>
  <si>
    <t>334</t>
  </si>
  <si>
    <t>Соус сметанный сладкий</t>
  </si>
  <si>
    <t>День 17</t>
  </si>
  <si>
    <t>Биточки рыбные с овощами</t>
  </si>
  <si>
    <t>День 18</t>
  </si>
  <si>
    <t>116</t>
  </si>
  <si>
    <t>День 19</t>
  </si>
  <si>
    <t>81</t>
  </si>
  <si>
    <t>Борщ</t>
  </si>
  <si>
    <t>291</t>
  </si>
  <si>
    <t>Плов из птицы</t>
  </si>
  <si>
    <t>144</t>
  </si>
  <si>
    <t>Рагу из овощей с мясом (субпродуктами)</t>
  </si>
  <si>
    <t>День 20</t>
  </si>
  <si>
    <t>Суп крестьянский на кур.бульоне</t>
  </si>
  <si>
    <t>ИТОГО ЗА ВЕСЬ ПЕРИОД:</t>
  </si>
  <si>
    <t>СРЕДНЕЕ ЗНАЧЕНИЕ ЗА ПЕРИОД:</t>
  </si>
  <si>
    <t>Содержание белков, жиров, углеводов в меню за плановый период в % от калорийности</t>
  </si>
  <si>
    <t>дети3-7</t>
  </si>
  <si>
    <t>48</t>
  </si>
  <si>
    <t>114</t>
  </si>
  <si>
    <t>220</t>
  </si>
  <si>
    <t>75</t>
  </si>
  <si>
    <t>90</t>
  </si>
  <si>
    <t>190</t>
  </si>
  <si>
    <t>230</t>
  </si>
  <si>
    <t>итого</t>
  </si>
  <si>
    <t xml:space="preserve">Суп с рисом и томатом </t>
  </si>
  <si>
    <t>Плюшка Московская</t>
  </si>
  <si>
    <t>Пудинг из творога</t>
  </si>
  <si>
    <t>Оладьи</t>
  </si>
  <si>
    <t>Оладьи из печени говяжей</t>
  </si>
  <si>
    <t>Каша жидкая молочная рисовая</t>
  </si>
  <si>
    <t>Лапшевник с яйцом</t>
  </si>
  <si>
    <t>Каша жидкая молочная  рисовая</t>
  </si>
  <si>
    <t>Икра морковная</t>
  </si>
  <si>
    <t>Печень(сердце) тушеная с овощами</t>
  </si>
  <si>
    <t>Компот из свежих фруктов(яблоки и  лимоны)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</si>
</sst>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center" wrapText="1"/>
    </xf>
    <xf numFmtId="1" fontId="1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12" xfId="0" applyFont="1" applyBorder="1"/>
    <xf numFmtId="0" fontId="0" fillId="0" borderId="13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1" fillId="0" borderId="17" xfId="0" applyFont="1" applyBorder="1"/>
    <xf numFmtId="0" fontId="1" fillId="0" borderId="8" xfId="0" applyFont="1" applyBorder="1"/>
    <xf numFmtId="0" fontId="1" fillId="0" borderId="18" xfId="0" applyFont="1" applyBorder="1"/>
    <xf numFmtId="0" fontId="0" fillId="0" borderId="1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Border="1"/>
    <xf numFmtId="0" fontId="0" fillId="0" borderId="18" xfId="0" applyBorder="1"/>
    <xf numFmtId="0" fontId="1" fillId="0" borderId="12" xfId="0" applyFont="1" applyBorder="1"/>
    <xf numFmtId="0" fontId="1" fillId="0" borderId="17" xfId="0" applyFont="1" applyBorder="1"/>
    <xf numFmtId="0" fontId="1" fillId="0" borderId="8" xfId="0" applyFont="1" applyBorder="1"/>
    <xf numFmtId="0" fontId="1" fillId="0" borderId="17" xfId="0" applyFont="1" applyBorder="1"/>
    <xf numFmtId="0" fontId="1" fillId="0" borderId="13" xfId="0" applyFont="1" applyBorder="1" applyAlignment="1">
      <alignment wrapText="1"/>
    </xf>
    <xf numFmtId="0" fontId="0" fillId="0" borderId="14" xfId="0" applyBorder="1" applyAlignment="1">
      <alignment horizontal="left"/>
    </xf>
    <xf numFmtId="0" fontId="1" fillId="0" borderId="10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9" xfId="0" applyFont="1" applyBorder="1"/>
    <xf numFmtId="1" fontId="1" fillId="0" borderId="3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15" xfId="0" applyFont="1" applyBorder="1" applyAlignment="1">
      <alignment wrapText="1"/>
    </xf>
    <xf numFmtId="0" fontId="1" fillId="0" borderId="1" xfId="0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7"/>
  <sheetViews>
    <sheetView workbookViewId="0">
      <selection activeCell="A53" sqref="A53:G53"/>
    </sheetView>
  </sheetViews>
  <sheetFormatPr defaultRowHeight="12.75" x14ac:dyDescent="0.2"/>
  <cols>
    <col min="1" max="1" width="10.140625" customWidth="1"/>
    <col min="2" max="2" width="35.85546875" style="9" customWidth="1"/>
    <col min="3" max="3" width="8.140625" style="19" customWidth="1"/>
    <col min="4" max="4" width="7.5703125" style="24" customWidth="1"/>
    <col min="5" max="5" width="7.85546875" style="24" customWidth="1"/>
    <col min="6" max="6" width="7.5703125" style="24" customWidth="1"/>
    <col min="7" max="7" width="8.28515625" customWidth="1"/>
    <col min="8" max="9" width="15.7109375" hidden="1" customWidth="1"/>
    <col min="10" max="12" width="7.7109375" hidden="1" customWidth="1"/>
  </cols>
  <sheetData>
    <row r="1" spans="1:9" s="1" customFormat="1" x14ac:dyDescent="0.2">
      <c r="A1" s="5"/>
      <c r="C1" s="3"/>
      <c r="D1" s="20"/>
      <c r="E1" s="20"/>
      <c r="F1" s="20"/>
      <c r="G1" s="4"/>
      <c r="H1" s="4"/>
      <c r="I1" s="4"/>
    </row>
    <row r="2" spans="1:9" s="1" customFormat="1" x14ac:dyDescent="0.2">
      <c r="A2" s="2"/>
      <c r="C2" s="3"/>
      <c r="D2" s="20"/>
      <c r="E2" s="20"/>
      <c r="F2" s="20"/>
      <c r="G2" s="4"/>
      <c r="H2" s="4"/>
      <c r="I2" s="4"/>
    </row>
    <row r="3" spans="1:9" s="1" customFormat="1" ht="0.75" customHeight="1" x14ac:dyDescent="0.2">
      <c r="A3" s="2" t="s">
        <v>0</v>
      </c>
      <c r="B3" s="1" t="s">
        <v>233</v>
      </c>
      <c r="C3" s="3"/>
      <c r="D3" s="20"/>
      <c r="E3" s="20"/>
      <c r="F3" s="20"/>
      <c r="G3" s="4"/>
      <c r="H3" s="4"/>
      <c r="I3" s="4"/>
    </row>
    <row r="4" spans="1:9" s="1" customFormat="1" ht="6" customHeight="1" thickBot="1" x14ac:dyDescent="0.25">
      <c r="A4" s="5"/>
      <c r="C4" s="3"/>
      <c r="D4" s="20"/>
      <c r="E4" s="20"/>
      <c r="F4" s="20"/>
      <c r="G4" s="4"/>
      <c r="H4" s="4"/>
      <c r="I4" s="4"/>
    </row>
    <row r="5" spans="1:9" s="6" customFormat="1" ht="33" customHeight="1" x14ac:dyDescent="0.2">
      <c r="A5" s="62" t="s">
        <v>2</v>
      </c>
      <c r="B5" s="64" t="s">
        <v>3</v>
      </c>
      <c r="C5" s="57" t="s">
        <v>4</v>
      </c>
      <c r="D5" s="59" t="s">
        <v>1</v>
      </c>
      <c r="E5" s="59"/>
      <c r="F5" s="59"/>
      <c r="G5" s="60" t="s">
        <v>8</v>
      </c>
      <c r="H5" s="70" t="s">
        <v>9</v>
      </c>
      <c r="I5" s="72" t="s">
        <v>10</v>
      </c>
    </row>
    <row r="6" spans="1:9" s="7" customFormat="1" ht="13.5" thickBot="1" x14ac:dyDescent="0.25">
      <c r="A6" s="63"/>
      <c r="B6" s="65"/>
      <c r="C6" s="58"/>
      <c r="D6" s="21" t="s">
        <v>5</v>
      </c>
      <c r="E6" s="21" t="s">
        <v>6</v>
      </c>
      <c r="F6" s="21" t="s">
        <v>7</v>
      </c>
      <c r="G6" s="61"/>
      <c r="H6" s="71"/>
      <c r="I6" s="73"/>
    </row>
    <row r="7" spans="1:9" s="8" customFormat="1" x14ac:dyDescent="0.2">
      <c r="A7" s="74" t="s">
        <v>12</v>
      </c>
      <c r="B7" s="75"/>
      <c r="C7" s="75"/>
      <c r="D7" s="75"/>
      <c r="E7" s="75"/>
      <c r="F7" s="75"/>
      <c r="G7" s="75"/>
      <c r="H7" s="75"/>
      <c r="I7" s="76"/>
    </row>
    <row r="8" spans="1:9" x14ac:dyDescent="0.2">
      <c r="A8" s="10" t="s">
        <v>13</v>
      </c>
      <c r="B8" s="11" t="s">
        <v>15</v>
      </c>
      <c r="C8" s="17" t="s">
        <v>152</v>
      </c>
      <c r="D8" s="22">
        <v>5.73</v>
      </c>
      <c r="E8" s="22">
        <v>4.6500000000000004</v>
      </c>
      <c r="F8" s="22">
        <v>14.18</v>
      </c>
      <c r="G8" s="12">
        <v>130.19</v>
      </c>
      <c r="H8" s="12">
        <v>0.76800000000000002</v>
      </c>
      <c r="I8" s="13" t="s">
        <v>14</v>
      </c>
    </row>
    <row r="9" spans="1:9" ht="25.5" x14ac:dyDescent="0.2">
      <c r="A9" s="10" t="s">
        <v>13</v>
      </c>
      <c r="B9" s="11" t="s">
        <v>18</v>
      </c>
      <c r="C9" s="17" t="s">
        <v>95</v>
      </c>
      <c r="D9" s="22">
        <v>2.44</v>
      </c>
      <c r="E9" s="22">
        <v>2.84</v>
      </c>
      <c r="F9" s="22">
        <v>21.94</v>
      </c>
      <c r="G9" s="12">
        <v>122.32</v>
      </c>
      <c r="H9" s="12">
        <v>0.3</v>
      </c>
      <c r="I9" s="13" t="s">
        <v>17</v>
      </c>
    </row>
    <row r="10" spans="1:9" x14ac:dyDescent="0.2">
      <c r="A10" s="10" t="s">
        <v>13</v>
      </c>
      <c r="B10" s="11" t="s">
        <v>21</v>
      </c>
      <c r="C10" s="17" t="s">
        <v>234</v>
      </c>
      <c r="D10" s="22">
        <v>3.13</v>
      </c>
      <c r="E10" s="22">
        <v>5.1100000000000003</v>
      </c>
      <c r="F10" s="22">
        <v>18.68</v>
      </c>
      <c r="G10" s="12">
        <v>125.49</v>
      </c>
      <c r="H10" s="12">
        <v>0</v>
      </c>
      <c r="I10" s="13" t="s">
        <v>20</v>
      </c>
    </row>
    <row r="11" spans="1:9" x14ac:dyDescent="0.2">
      <c r="A11" s="29"/>
      <c r="B11" s="46" t="s">
        <v>241</v>
      </c>
      <c r="C11" s="17">
        <v>408</v>
      </c>
      <c r="D11" s="22">
        <v>11.3</v>
      </c>
      <c r="E11" s="22">
        <v>12.6</v>
      </c>
      <c r="F11" s="22">
        <v>54.8</v>
      </c>
      <c r="G11" s="12">
        <v>378</v>
      </c>
      <c r="H11" s="12"/>
      <c r="I11" s="13"/>
    </row>
    <row r="12" spans="1:9" x14ac:dyDescent="0.2">
      <c r="A12" s="10" t="s">
        <v>23</v>
      </c>
      <c r="B12" s="11" t="s">
        <v>25</v>
      </c>
      <c r="C12" s="17">
        <v>100</v>
      </c>
      <c r="D12" s="22">
        <v>2.8</v>
      </c>
      <c r="E12" s="22">
        <v>3.1</v>
      </c>
      <c r="F12" s="22">
        <v>13.7</v>
      </c>
      <c r="G12" s="12">
        <v>94.5</v>
      </c>
      <c r="H12" s="12">
        <v>100</v>
      </c>
      <c r="I12" s="13" t="s">
        <v>24</v>
      </c>
    </row>
    <row r="13" spans="1:9" x14ac:dyDescent="0.2">
      <c r="A13" s="29"/>
      <c r="B13" s="46" t="s">
        <v>241</v>
      </c>
      <c r="C13" s="17">
        <v>100</v>
      </c>
      <c r="D13" s="22">
        <v>2.8</v>
      </c>
      <c r="E13" s="22">
        <v>3.1</v>
      </c>
      <c r="F13" s="22">
        <v>13.7</v>
      </c>
      <c r="G13" s="12">
        <v>94.5</v>
      </c>
      <c r="H13" s="12"/>
      <c r="I13" s="13"/>
    </row>
    <row r="14" spans="1:9" x14ac:dyDescent="0.2">
      <c r="A14" s="10" t="s">
        <v>27</v>
      </c>
      <c r="B14" s="11" t="s">
        <v>29</v>
      </c>
      <c r="C14" s="17" t="s">
        <v>35</v>
      </c>
      <c r="D14" s="22">
        <v>0.9</v>
      </c>
      <c r="E14" s="22">
        <v>2.06</v>
      </c>
      <c r="F14" s="22">
        <v>5.28</v>
      </c>
      <c r="G14" s="12">
        <v>43.22</v>
      </c>
      <c r="H14" s="12">
        <v>0</v>
      </c>
      <c r="I14" s="13" t="s">
        <v>28</v>
      </c>
    </row>
    <row r="15" spans="1:9" x14ac:dyDescent="0.2">
      <c r="A15" s="10" t="s">
        <v>27</v>
      </c>
      <c r="B15" s="11" t="s">
        <v>32</v>
      </c>
      <c r="C15" s="17" t="s">
        <v>209</v>
      </c>
      <c r="D15" s="22">
        <v>3.65</v>
      </c>
      <c r="E15" s="22">
        <v>2.89</v>
      </c>
      <c r="F15" s="22">
        <v>13.62</v>
      </c>
      <c r="G15" s="12">
        <v>85.91</v>
      </c>
      <c r="H15" s="12">
        <v>38.450000000000003</v>
      </c>
      <c r="I15" s="13" t="s">
        <v>31</v>
      </c>
    </row>
    <row r="16" spans="1:9" x14ac:dyDescent="0.2">
      <c r="A16" s="10" t="s">
        <v>27</v>
      </c>
      <c r="B16" s="11" t="s">
        <v>34</v>
      </c>
      <c r="C16" s="17" t="s">
        <v>62</v>
      </c>
      <c r="D16" s="22">
        <v>5.68</v>
      </c>
      <c r="E16" s="22">
        <v>4.55</v>
      </c>
      <c r="F16" s="22">
        <v>45.39</v>
      </c>
      <c r="G16" s="12">
        <v>165.51</v>
      </c>
      <c r="H16" s="12">
        <v>0</v>
      </c>
      <c r="I16" s="13" t="s">
        <v>33</v>
      </c>
    </row>
    <row r="17" spans="1:9" x14ac:dyDescent="0.2">
      <c r="A17" s="10" t="s">
        <v>27</v>
      </c>
      <c r="B17" s="11" t="s">
        <v>37</v>
      </c>
      <c r="C17" s="17" t="s">
        <v>128</v>
      </c>
      <c r="D17" s="22">
        <v>6.59</v>
      </c>
      <c r="E17" s="22">
        <v>11.88</v>
      </c>
      <c r="F17" s="22">
        <v>8.75</v>
      </c>
      <c r="G17" s="12">
        <v>189.23</v>
      </c>
      <c r="H17" s="12">
        <v>2.6520000000000001</v>
      </c>
      <c r="I17" s="13" t="s">
        <v>36</v>
      </c>
    </row>
    <row r="18" spans="1:9" ht="25.5" x14ac:dyDescent="0.2">
      <c r="A18" s="10" t="s">
        <v>27</v>
      </c>
      <c r="B18" s="11" t="s">
        <v>252</v>
      </c>
      <c r="C18" s="17" t="s">
        <v>95</v>
      </c>
      <c r="D18" s="22">
        <v>0.22</v>
      </c>
      <c r="E18" s="22">
        <v>0.12</v>
      </c>
      <c r="F18" s="22">
        <v>15.22</v>
      </c>
      <c r="G18" s="12">
        <v>62.98</v>
      </c>
      <c r="H18" s="12">
        <v>7</v>
      </c>
      <c r="I18" s="13" t="s">
        <v>38</v>
      </c>
    </row>
    <row r="19" spans="1:9" x14ac:dyDescent="0.2">
      <c r="A19" s="10" t="s">
        <v>27</v>
      </c>
      <c r="B19" s="11" t="s">
        <v>41</v>
      </c>
      <c r="C19" s="17" t="s">
        <v>125</v>
      </c>
      <c r="D19" s="22">
        <v>2.8</v>
      </c>
      <c r="E19" s="22">
        <v>0.55000000000000004</v>
      </c>
      <c r="F19" s="22">
        <v>1.2</v>
      </c>
      <c r="G19" s="12">
        <v>114.95</v>
      </c>
      <c r="H19" s="12"/>
      <c r="I19" s="13" t="s">
        <v>40</v>
      </c>
    </row>
    <row r="20" spans="1:9" x14ac:dyDescent="0.2">
      <c r="A20" s="42"/>
      <c r="B20" s="46" t="s">
        <v>241</v>
      </c>
      <c r="C20" s="17">
        <v>740</v>
      </c>
      <c r="D20" s="22">
        <f>D14+D15+D16+D17+D18+D19</f>
        <v>19.84</v>
      </c>
      <c r="E20" s="22">
        <f>E14+E15+E16+E17+E18+E19</f>
        <v>22.050000000000004</v>
      </c>
      <c r="F20" s="22">
        <f>F14+F15+F16+F17+F18+F19</f>
        <v>89.46</v>
      </c>
      <c r="G20" s="12">
        <f>G14+G15+G16+G17+G18+G19</f>
        <v>661.80000000000007</v>
      </c>
      <c r="H20" s="12"/>
      <c r="I20" s="13"/>
    </row>
    <row r="21" spans="1:9" x14ac:dyDescent="0.2">
      <c r="A21" s="10" t="s">
        <v>42</v>
      </c>
      <c r="B21" s="11" t="s">
        <v>44</v>
      </c>
      <c r="C21" s="17" t="s">
        <v>95</v>
      </c>
      <c r="D21" s="22">
        <v>6</v>
      </c>
      <c r="E21" s="22">
        <v>2</v>
      </c>
      <c r="F21" s="22">
        <v>8</v>
      </c>
      <c r="G21" s="12">
        <v>80</v>
      </c>
      <c r="H21" s="12">
        <v>1.4</v>
      </c>
      <c r="I21" s="13" t="s">
        <v>43</v>
      </c>
    </row>
    <row r="22" spans="1:9" x14ac:dyDescent="0.2">
      <c r="A22" s="10" t="s">
        <v>42</v>
      </c>
      <c r="B22" s="11" t="s">
        <v>45</v>
      </c>
      <c r="C22" s="17" t="s">
        <v>53</v>
      </c>
      <c r="D22" s="22">
        <v>2.5499999999999998</v>
      </c>
      <c r="E22" s="22">
        <v>6.6</v>
      </c>
      <c r="F22" s="22">
        <v>29.5</v>
      </c>
      <c r="G22" s="12">
        <v>176.35</v>
      </c>
      <c r="H22" s="12">
        <v>0</v>
      </c>
      <c r="I22" s="13" t="s">
        <v>40</v>
      </c>
    </row>
    <row r="23" spans="1:9" x14ac:dyDescent="0.2">
      <c r="A23" s="29"/>
      <c r="B23" s="46" t="s">
        <v>241</v>
      </c>
      <c r="C23" s="17">
        <v>230</v>
      </c>
      <c r="D23" s="22">
        <v>8.5500000000000007</v>
      </c>
      <c r="E23" s="22">
        <v>8.6</v>
      </c>
      <c r="F23" s="22">
        <v>37.5</v>
      </c>
      <c r="G23" s="12">
        <v>256.2</v>
      </c>
      <c r="H23" s="12"/>
      <c r="I23" s="13"/>
    </row>
    <row r="24" spans="1:9" ht="25.5" x14ac:dyDescent="0.2">
      <c r="A24" s="10" t="s">
        <v>47</v>
      </c>
      <c r="B24" s="11" t="s">
        <v>49</v>
      </c>
      <c r="C24" s="17" t="s">
        <v>95</v>
      </c>
      <c r="D24" s="22">
        <v>9.56</v>
      </c>
      <c r="E24" s="22">
        <v>13.85</v>
      </c>
      <c r="F24" s="22">
        <v>29.14</v>
      </c>
      <c r="G24" s="12">
        <v>254.94</v>
      </c>
      <c r="H24" s="12">
        <v>1.96</v>
      </c>
      <c r="I24" s="13" t="s">
        <v>48</v>
      </c>
    </row>
    <row r="25" spans="1:9" x14ac:dyDescent="0.2">
      <c r="A25" s="10" t="s">
        <v>47</v>
      </c>
      <c r="B25" s="11" t="s">
        <v>51</v>
      </c>
      <c r="C25" s="17" t="s">
        <v>95</v>
      </c>
      <c r="D25" s="22">
        <v>0.1</v>
      </c>
      <c r="E25" s="22">
        <v>0</v>
      </c>
      <c r="F25" s="22">
        <v>32</v>
      </c>
      <c r="G25" s="12">
        <v>79.040000000000006</v>
      </c>
      <c r="H25" s="12">
        <v>0.06</v>
      </c>
      <c r="I25" s="13" t="s">
        <v>50</v>
      </c>
    </row>
    <row r="26" spans="1:9" x14ac:dyDescent="0.2">
      <c r="A26" s="10" t="s">
        <v>47</v>
      </c>
      <c r="B26" s="11" t="s">
        <v>52</v>
      </c>
      <c r="C26" s="17" t="s">
        <v>30</v>
      </c>
      <c r="D26" s="22">
        <v>3.16</v>
      </c>
      <c r="E26" s="22">
        <v>0.4</v>
      </c>
      <c r="F26" s="22">
        <v>0.84</v>
      </c>
      <c r="G26" s="12">
        <v>93.52</v>
      </c>
      <c r="H26" s="12">
        <v>0</v>
      </c>
      <c r="I26" s="13" t="s">
        <v>40</v>
      </c>
    </row>
    <row r="27" spans="1:9" x14ac:dyDescent="0.2">
      <c r="A27" s="14"/>
      <c r="B27" s="46" t="s">
        <v>241</v>
      </c>
      <c r="C27" s="38">
        <v>440</v>
      </c>
      <c r="D27" s="39">
        <f>D24+D25+D26</f>
        <v>12.82</v>
      </c>
      <c r="E27" s="39">
        <f>E24+E25+E26</f>
        <v>14.25</v>
      </c>
      <c r="F27" s="39">
        <f>F24+F25+F26</f>
        <v>61.980000000000004</v>
      </c>
      <c r="G27" s="40">
        <f>G24+G25+G26</f>
        <v>427.5</v>
      </c>
      <c r="H27" s="40"/>
      <c r="I27" s="41"/>
    </row>
    <row r="28" spans="1:9" s="8" customFormat="1" ht="13.5" thickBot="1" x14ac:dyDescent="0.25">
      <c r="A28" s="66" t="s">
        <v>54</v>
      </c>
      <c r="B28" s="67"/>
      <c r="C28" s="18">
        <f>C11+C13+C20+C23+C27</f>
        <v>1918</v>
      </c>
      <c r="D28" s="23">
        <f>D11+D13+D20+D23+D27</f>
        <v>55.309999999999995</v>
      </c>
      <c r="E28" s="23">
        <f>E11+E13+E20+E23+E27</f>
        <v>60.6</v>
      </c>
      <c r="F28" s="23">
        <f>F11+F13+F20+F23+F27</f>
        <v>257.44</v>
      </c>
      <c r="G28" s="44">
        <f>G11+G13+G20+G23+G27</f>
        <v>1818.0000000000002</v>
      </c>
      <c r="H28" s="15">
        <v>252.59000000000003</v>
      </c>
      <c r="I28" s="16"/>
    </row>
    <row r="29" spans="1:9" s="8" customFormat="1" ht="13.5" thickBot="1" x14ac:dyDescent="0.25">
      <c r="A29" s="62" t="s">
        <v>2</v>
      </c>
      <c r="B29" s="64" t="s">
        <v>3</v>
      </c>
      <c r="C29" s="57" t="s">
        <v>4</v>
      </c>
      <c r="D29" s="59" t="s">
        <v>1</v>
      </c>
      <c r="E29" s="59"/>
      <c r="F29" s="59"/>
      <c r="G29" s="60" t="s">
        <v>8</v>
      </c>
      <c r="H29" s="53"/>
      <c r="I29" s="56"/>
    </row>
    <row r="30" spans="1:9" ht="25.5" customHeight="1" thickBot="1" x14ac:dyDescent="0.25">
      <c r="A30" s="63"/>
      <c r="B30" s="65"/>
      <c r="C30" s="58"/>
      <c r="D30" s="21" t="s">
        <v>5</v>
      </c>
      <c r="E30" s="21" t="s">
        <v>6</v>
      </c>
      <c r="F30" s="21" t="s">
        <v>7</v>
      </c>
      <c r="G30" s="61"/>
      <c r="H30" s="49"/>
      <c r="I30" s="50"/>
    </row>
    <row r="31" spans="1:9" x14ac:dyDescent="0.2">
      <c r="A31" s="48" t="s">
        <v>55</v>
      </c>
      <c r="B31" s="49"/>
      <c r="C31" s="49"/>
      <c r="D31" s="49"/>
      <c r="E31" s="49"/>
      <c r="F31" s="49"/>
      <c r="G31" s="49"/>
      <c r="H31" s="12">
        <v>1.96</v>
      </c>
      <c r="I31" s="13" t="s">
        <v>56</v>
      </c>
    </row>
    <row r="32" spans="1:9" ht="25.5" x14ac:dyDescent="0.2">
      <c r="A32" s="10" t="s">
        <v>13</v>
      </c>
      <c r="B32" s="11" t="s">
        <v>57</v>
      </c>
      <c r="C32" s="17" t="s">
        <v>95</v>
      </c>
      <c r="D32" s="22">
        <v>5.71</v>
      </c>
      <c r="E32" s="22">
        <v>4.7699999999999996</v>
      </c>
      <c r="F32" s="22">
        <v>22</v>
      </c>
      <c r="G32" s="12">
        <v>185.32</v>
      </c>
      <c r="H32" s="12">
        <v>1.3</v>
      </c>
      <c r="I32" s="13" t="s">
        <v>58</v>
      </c>
    </row>
    <row r="33" spans="1:9" x14ac:dyDescent="0.2">
      <c r="A33" s="10" t="s">
        <v>13</v>
      </c>
      <c r="B33" s="11" t="s">
        <v>59</v>
      </c>
      <c r="C33" s="17" t="s">
        <v>95</v>
      </c>
      <c r="D33" s="22">
        <v>2.2599999999999998</v>
      </c>
      <c r="E33" s="22">
        <v>2.42</v>
      </c>
      <c r="F33" s="22">
        <v>12.82</v>
      </c>
      <c r="G33" s="12">
        <v>65.75</v>
      </c>
      <c r="H33" s="12">
        <v>0</v>
      </c>
      <c r="I33" s="13" t="s">
        <v>20</v>
      </c>
    </row>
    <row r="34" spans="1:9" x14ac:dyDescent="0.2">
      <c r="A34" s="10" t="s">
        <v>13</v>
      </c>
      <c r="B34" s="11" t="s">
        <v>21</v>
      </c>
      <c r="C34" s="17" t="s">
        <v>234</v>
      </c>
      <c r="D34" s="22">
        <v>3.13</v>
      </c>
      <c r="E34" s="22">
        <v>5.1100000000000003</v>
      </c>
      <c r="F34" s="22">
        <v>18.68</v>
      </c>
      <c r="G34" s="12">
        <v>125.49</v>
      </c>
      <c r="H34" s="12"/>
      <c r="I34" s="13"/>
    </row>
    <row r="35" spans="1:9" x14ac:dyDescent="0.2">
      <c r="A35" s="29"/>
      <c r="B35" s="46" t="s">
        <v>241</v>
      </c>
      <c r="C35" s="17">
        <v>448</v>
      </c>
      <c r="D35" s="22">
        <v>11.1</v>
      </c>
      <c r="E35" s="22">
        <v>12.3</v>
      </c>
      <c r="F35" s="22">
        <v>53.5</v>
      </c>
      <c r="G35" s="12">
        <f>G32+G33+G34</f>
        <v>376.56</v>
      </c>
      <c r="H35" s="12">
        <v>11.4</v>
      </c>
      <c r="I35" s="13" t="s">
        <v>60</v>
      </c>
    </row>
    <row r="36" spans="1:9" x14ac:dyDescent="0.2">
      <c r="A36" s="10" t="s">
        <v>23</v>
      </c>
      <c r="B36" s="11" t="s">
        <v>61</v>
      </c>
      <c r="C36" s="17" t="s">
        <v>235</v>
      </c>
      <c r="D36" s="22">
        <v>2.5</v>
      </c>
      <c r="E36" s="22">
        <v>2.8</v>
      </c>
      <c r="F36" s="22">
        <v>12.3</v>
      </c>
      <c r="G36" s="12">
        <v>85.5</v>
      </c>
      <c r="H36" s="12"/>
      <c r="I36" s="13"/>
    </row>
    <row r="37" spans="1:9" x14ac:dyDescent="0.2">
      <c r="A37" s="29"/>
      <c r="B37" s="46" t="s">
        <v>241</v>
      </c>
      <c r="C37" s="17">
        <v>114</v>
      </c>
      <c r="D37" s="22">
        <v>2.5</v>
      </c>
      <c r="E37" s="22">
        <v>2.8</v>
      </c>
      <c r="F37" s="22">
        <v>12.3</v>
      </c>
      <c r="G37" s="12">
        <v>85.5</v>
      </c>
      <c r="H37" s="12">
        <v>0.7</v>
      </c>
      <c r="I37" s="13" t="s">
        <v>63</v>
      </c>
    </row>
    <row r="38" spans="1:9" x14ac:dyDescent="0.2">
      <c r="A38" s="10" t="s">
        <v>27</v>
      </c>
      <c r="B38" s="11" t="s">
        <v>64</v>
      </c>
      <c r="C38" s="17" t="s">
        <v>108</v>
      </c>
      <c r="D38" s="22">
        <v>0.16</v>
      </c>
      <c r="E38" s="22">
        <v>0.02</v>
      </c>
      <c r="F38" s="22">
        <v>0.34</v>
      </c>
      <c r="G38" s="12">
        <v>2</v>
      </c>
      <c r="H38" s="12">
        <v>11.35</v>
      </c>
      <c r="I38" s="13" t="s">
        <v>66</v>
      </c>
    </row>
    <row r="39" spans="1:9" x14ac:dyDescent="0.2">
      <c r="A39" s="10" t="s">
        <v>27</v>
      </c>
      <c r="B39" s="11" t="s">
        <v>67</v>
      </c>
      <c r="C39" s="17" t="s">
        <v>209</v>
      </c>
      <c r="D39" s="22">
        <v>5.33</v>
      </c>
      <c r="E39" s="22">
        <v>7.83</v>
      </c>
      <c r="F39" s="22">
        <v>43.65</v>
      </c>
      <c r="G39" s="12">
        <v>188.55</v>
      </c>
      <c r="H39" s="12">
        <v>76.41</v>
      </c>
      <c r="I39" s="13" t="s">
        <v>68</v>
      </c>
    </row>
    <row r="40" spans="1:9" x14ac:dyDescent="0.2">
      <c r="A40" s="10" t="s">
        <v>27</v>
      </c>
      <c r="B40" s="11" t="s">
        <v>69</v>
      </c>
      <c r="C40" s="17" t="s">
        <v>26</v>
      </c>
      <c r="D40" s="22">
        <v>4.07</v>
      </c>
      <c r="E40" s="22">
        <v>4.05</v>
      </c>
      <c r="F40" s="22">
        <v>24.1</v>
      </c>
      <c r="G40" s="12">
        <v>111.72</v>
      </c>
      <c r="H40" s="12">
        <v>0.84</v>
      </c>
      <c r="I40" s="13" t="s">
        <v>70</v>
      </c>
    </row>
    <row r="41" spans="1:9" x14ac:dyDescent="0.2">
      <c r="A41" s="10" t="s">
        <v>27</v>
      </c>
      <c r="B41" s="11" t="s">
        <v>71</v>
      </c>
      <c r="C41" s="17" t="s">
        <v>128</v>
      </c>
      <c r="D41" s="22">
        <v>6.57</v>
      </c>
      <c r="E41" s="22">
        <v>9.58</v>
      </c>
      <c r="F41" s="22">
        <v>5.42</v>
      </c>
      <c r="G41" s="12">
        <v>201.01</v>
      </c>
      <c r="H41" s="12">
        <v>0</v>
      </c>
      <c r="I41" s="13" t="s">
        <v>72</v>
      </c>
    </row>
    <row r="42" spans="1:9" x14ac:dyDescent="0.2">
      <c r="A42" s="10" t="s">
        <v>27</v>
      </c>
      <c r="B42" s="11" t="s">
        <v>73</v>
      </c>
      <c r="C42" s="17" t="s">
        <v>95</v>
      </c>
      <c r="D42" s="22">
        <v>0.06</v>
      </c>
      <c r="E42" s="22">
        <v>0</v>
      </c>
      <c r="F42" s="22">
        <v>11.88</v>
      </c>
      <c r="G42" s="12">
        <v>41.44</v>
      </c>
      <c r="H42" s="12">
        <v>0</v>
      </c>
      <c r="I42" s="13" t="s">
        <v>40</v>
      </c>
    </row>
    <row r="43" spans="1:9" x14ac:dyDescent="0.2">
      <c r="A43" s="10" t="s">
        <v>27</v>
      </c>
      <c r="B43" s="11" t="s">
        <v>41</v>
      </c>
      <c r="C43" s="17" t="s">
        <v>125</v>
      </c>
      <c r="D43" s="22">
        <v>2.8</v>
      </c>
      <c r="E43" s="22">
        <v>0.55000000000000004</v>
      </c>
      <c r="F43" s="22">
        <v>1.2</v>
      </c>
      <c r="G43" s="12">
        <v>114.95</v>
      </c>
      <c r="H43" s="12"/>
      <c r="I43" s="13"/>
    </row>
    <row r="44" spans="1:9" x14ac:dyDescent="0.2">
      <c r="A44" s="29"/>
      <c r="B44" s="46" t="s">
        <v>241</v>
      </c>
      <c r="C44" s="17">
        <v>730</v>
      </c>
      <c r="D44" s="22">
        <f>D38+D39+D40+D41+D42+D43</f>
        <v>18.990000000000002</v>
      </c>
      <c r="E44" s="22">
        <f>E38+E39+E40+E41+E42+E43</f>
        <v>22.029999999999998</v>
      </c>
      <c r="F44" s="22">
        <f>F38+F39+F40+F41+F42+F43</f>
        <v>86.59</v>
      </c>
      <c r="G44" s="12">
        <f>G38+G39+G40+G41+G42+G43</f>
        <v>659.67000000000007</v>
      </c>
      <c r="H44" s="12">
        <v>1.4</v>
      </c>
      <c r="I44" s="13" t="s">
        <v>43</v>
      </c>
    </row>
    <row r="45" spans="1:9" x14ac:dyDescent="0.2">
      <c r="A45" s="10" t="s">
        <v>42</v>
      </c>
      <c r="B45" s="11" t="s">
        <v>44</v>
      </c>
      <c r="C45" s="17" t="s">
        <v>95</v>
      </c>
      <c r="D45" s="22">
        <v>6</v>
      </c>
      <c r="E45" s="22">
        <v>2</v>
      </c>
      <c r="F45" s="22">
        <v>17.489999999999998</v>
      </c>
      <c r="G45" s="12">
        <v>173.8</v>
      </c>
      <c r="H45" s="12">
        <v>0</v>
      </c>
      <c r="I45" s="13" t="s">
        <v>40</v>
      </c>
    </row>
    <row r="46" spans="1:9" x14ac:dyDescent="0.2">
      <c r="A46" s="10" t="s">
        <v>42</v>
      </c>
      <c r="B46" s="11" t="s">
        <v>52</v>
      </c>
      <c r="C46" s="17" t="s">
        <v>108</v>
      </c>
      <c r="D46" s="22">
        <v>1.58</v>
      </c>
      <c r="E46" s="22">
        <v>6.2</v>
      </c>
      <c r="F46" s="22">
        <v>19.66</v>
      </c>
      <c r="G46" s="12">
        <v>42.72</v>
      </c>
      <c r="H46" s="12"/>
      <c r="I46" s="13"/>
    </row>
    <row r="47" spans="1:9" x14ac:dyDescent="0.2">
      <c r="A47" s="29"/>
      <c r="B47" s="46" t="s">
        <v>241</v>
      </c>
      <c r="C47" s="17">
        <v>220</v>
      </c>
      <c r="D47" s="22">
        <v>7.58</v>
      </c>
      <c r="E47" s="22">
        <v>8.1999999999999993</v>
      </c>
      <c r="F47" s="22">
        <v>37.15</v>
      </c>
      <c r="G47" s="12">
        <v>216.52</v>
      </c>
      <c r="H47" s="12">
        <v>2.5920000000000001</v>
      </c>
      <c r="I47" s="13" t="s">
        <v>74</v>
      </c>
    </row>
    <row r="48" spans="1:9" x14ac:dyDescent="0.2">
      <c r="A48" s="10" t="s">
        <v>47</v>
      </c>
      <c r="B48" s="11" t="s">
        <v>75</v>
      </c>
      <c r="C48" s="17" t="s">
        <v>128</v>
      </c>
      <c r="D48" s="22">
        <v>1.19</v>
      </c>
      <c r="E48" s="22">
        <v>6.22</v>
      </c>
      <c r="F48" s="22">
        <v>13.04</v>
      </c>
      <c r="G48" s="12">
        <v>109.56</v>
      </c>
      <c r="H48" s="12">
        <v>2.04</v>
      </c>
      <c r="I48" s="13" t="s">
        <v>76</v>
      </c>
    </row>
    <row r="49" spans="1:9" x14ac:dyDescent="0.2">
      <c r="A49" s="10" t="s">
        <v>47</v>
      </c>
      <c r="B49" s="11" t="s">
        <v>77</v>
      </c>
      <c r="C49" s="17" t="s">
        <v>26</v>
      </c>
      <c r="D49" s="22">
        <v>11.28</v>
      </c>
      <c r="E49" s="22">
        <v>8.35</v>
      </c>
      <c r="F49" s="22">
        <v>30.42</v>
      </c>
      <c r="G49" s="12">
        <v>228.34</v>
      </c>
      <c r="H49" s="12">
        <v>0.06</v>
      </c>
      <c r="I49" s="13" t="s">
        <v>50</v>
      </c>
    </row>
    <row r="50" spans="1:9" x14ac:dyDescent="0.2">
      <c r="A50" s="10" t="s">
        <v>47</v>
      </c>
      <c r="B50" s="11" t="s">
        <v>51</v>
      </c>
      <c r="C50" s="17" t="s">
        <v>95</v>
      </c>
      <c r="D50" s="22">
        <v>0.1</v>
      </c>
      <c r="E50" s="22">
        <v>0</v>
      </c>
      <c r="F50" s="22">
        <v>12</v>
      </c>
      <c r="G50" s="12">
        <v>46.44</v>
      </c>
      <c r="H50" s="12">
        <v>0</v>
      </c>
      <c r="I50" s="13" t="s">
        <v>40</v>
      </c>
    </row>
    <row r="51" spans="1:9" s="8" customFormat="1" x14ac:dyDescent="0.2">
      <c r="A51" s="10" t="s">
        <v>47</v>
      </c>
      <c r="B51" s="11" t="s">
        <v>52</v>
      </c>
      <c r="C51" s="17" t="s">
        <v>108</v>
      </c>
      <c r="D51" s="22">
        <v>1.58</v>
      </c>
      <c r="E51" s="22">
        <v>0.2</v>
      </c>
      <c r="F51" s="22">
        <v>9.66</v>
      </c>
      <c r="G51" s="12">
        <v>42.72</v>
      </c>
      <c r="H51" s="40"/>
      <c r="I51" s="41"/>
    </row>
    <row r="52" spans="1:9" s="8" customFormat="1" ht="13.5" thickBot="1" x14ac:dyDescent="0.25">
      <c r="A52" s="14"/>
      <c r="B52" s="46" t="s">
        <v>241</v>
      </c>
      <c r="C52" s="38">
        <v>430</v>
      </c>
      <c r="D52" s="39">
        <f>D48+D49+D50+D51</f>
        <v>14.149999999999999</v>
      </c>
      <c r="E52" s="39">
        <f>E48+E49+E50+E51</f>
        <v>14.77</v>
      </c>
      <c r="F52" s="39">
        <f>F48+F49+F50+F51</f>
        <v>65.12</v>
      </c>
      <c r="G52" s="40">
        <f>G48++G49+G50+G51</f>
        <v>427.05999999999995</v>
      </c>
      <c r="H52" s="15">
        <v>110.05200000000002</v>
      </c>
      <c r="I52" s="16"/>
    </row>
    <row r="53" spans="1:9" x14ac:dyDescent="0.2">
      <c r="A53" s="68" t="s">
        <v>54</v>
      </c>
      <c r="B53" s="69"/>
      <c r="C53" s="30">
        <v>1942</v>
      </c>
      <c r="D53" s="31">
        <f>D35+D37+D44+D47+D52</f>
        <v>54.32</v>
      </c>
      <c r="E53" s="31">
        <f>E35+E37+E44+E47+E52</f>
        <v>60.099999999999994</v>
      </c>
      <c r="F53" s="31">
        <f>F35+F37+F44+F47+F52</f>
        <v>254.66</v>
      </c>
      <c r="G53" s="51">
        <f>G35+G37+G44+G47+G52</f>
        <v>1765.31</v>
      </c>
      <c r="H53" s="49"/>
      <c r="I53" s="50"/>
    </row>
    <row r="54" spans="1:9" x14ac:dyDescent="0.2">
      <c r="A54" s="52"/>
      <c r="B54" s="53"/>
      <c r="C54" s="54"/>
      <c r="D54" s="55"/>
      <c r="E54" s="55"/>
      <c r="F54" s="55"/>
      <c r="G54" s="53"/>
      <c r="H54" s="12">
        <v>1.96</v>
      </c>
      <c r="I54" s="13" t="s">
        <v>80</v>
      </c>
    </row>
    <row r="55" spans="1:9" ht="13.5" thickBot="1" x14ac:dyDescent="0.25">
      <c r="A55" s="52"/>
      <c r="B55" s="53"/>
      <c r="C55" s="54"/>
      <c r="D55" s="55"/>
      <c r="E55" s="55"/>
      <c r="F55" s="55"/>
      <c r="G55" s="53"/>
      <c r="H55" s="12">
        <v>1.3</v>
      </c>
      <c r="I55" s="13" t="s">
        <v>82</v>
      </c>
    </row>
    <row r="56" spans="1:9" ht="12.75" customHeight="1" x14ac:dyDescent="0.2">
      <c r="A56" s="62" t="s">
        <v>2</v>
      </c>
      <c r="B56" s="64" t="s">
        <v>3</v>
      </c>
      <c r="C56" s="57" t="s">
        <v>4</v>
      </c>
      <c r="D56" s="59" t="s">
        <v>1</v>
      </c>
      <c r="E56" s="59"/>
      <c r="F56" s="59"/>
      <c r="G56" s="60" t="s">
        <v>8</v>
      </c>
      <c r="H56" s="12">
        <v>0</v>
      </c>
      <c r="I56" s="13" t="s">
        <v>20</v>
      </c>
    </row>
    <row r="57" spans="1:9" ht="24.75" customHeight="1" thickBot="1" x14ac:dyDescent="0.25">
      <c r="A57" s="63"/>
      <c r="B57" s="65"/>
      <c r="C57" s="58"/>
      <c r="D57" s="21" t="s">
        <v>5</v>
      </c>
      <c r="E57" s="21" t="s">
        <v>6</v>
      </c>
      <c r="F57" s="21" t="s">
        <v>7</v>
      </c>
      <c r="G57" s="61"/>
      <c r="H57" s="12"/>
      <c r="I57" s="13"/>
    </row>
    <row r="58" spans="1:9" ht="13.5" customHeight="1" x14ac:dyDescent="0.2">
      <c r="A58" s="48" t="s">
        <v>79</v>
      </c>
      <c r="B58" s="49"/>
      <c r="C58" s="49"/>
      <c r="D58" s="49"/>
      <c r="E58" s="49"/>
      <c r="F58" s="49"/>
      <c r="G58" s="49"/>
      <c r="H58" s="12">
        <v>200</v>
      </c>
      <c r="I58" s="13" t="s">
        <v>24</v>
      </c>
    </row>
    <row r="59" spans="1:9" ht="13.5" customHeight="1" x14ac:dyDescent="0.2">
      <c r="A59" s="10" t="s">
        <v>13</v>
      </c>
      <c r="B59" s="11" t="s">
        <v>81</v>
      </c>
      <c r="C59" s="17" t="s">
        <v>95</v>
      </c>
      <c r="D59" s="22">
        <v>5.65</v>
      </c>
      <c r="E59" s="22">
        <v>4.58</v>
      </c>
      <c r="F59" s="22">
        <v>22.6</v>
      </c>
      <c r="G59" s="12">
        <v>180.25</v>
      </c>
      <c r="H59" s="12"/>
      <c r="I59" s="13"/>
    </row>
    <row r="60" spans="1:9" x14ac:dyDescent="0.2">
      <c r="A60" s="10" t="s">
        <v>13</v>
      </c>
      <c r="B60" s="11" t="s">
        <v>83</v>
      </c>
      <c r="C60" s="17" t="s">
        <v>95</v>
      </c>
      <c r="D60" s="22">
        <v>2.2599999999999998</v>
      </c>
      <c r="E60" s="22">
        <v>2.42</v>
      </c>
      <c r="F60" s="22">
        <v>12.82</v>
      </c>
      <c r="G60" s="12">
        <v>65.75</v>
      </c>
      <c r="H60" s="12">
        <v>22.344000000000001</v>
      </c>
      <c r="I60" s="13" t="s">
        <v>84</v>
      </c>
    </row>
    <row r="61" spans="1:9" x14ac:dyDescent="0.2">
      <c r="A61" s="10" t="s">
        <v>13</v>
      </c>
      <c r="B61" s="11" t="s">
        <v>21</v>
      </c>
      <c r="C61" s="17" t="s">
        <v>234</v>
      </c>
      <c r="D61" s="22">
        <v>3.13</v>
      </c>
      <c r="E61" s="22">
        <v>5.1100000000000003</v>
      </c>
      <c r="F61" s="22">
        <v>18.68</v>
      </c>
      <c r="G61" s="12">
        <v>125.49</v>
      </c>
      <c r="H61" s="12">
        <v>18.55</v>
      </c>
      <c r="I61" s="13" t="s">
        <v>86</v>
      </c>
    </row>
    <row r="62" spans="1:9" ht="12.75" customHeight="1" x14ac:dyDescent="0.2">
      <c r="A62" s="29"/>
      <c r="B62" s="46" t="s">
        <v>241</v>
      </c>
      <c r="C62" s="17">
        <v>448</v>
      </c>
      <c r="D62" s="22">
        <v>11.04</v>
      </c>
      <c r="E62" s="22">
        <v>12.11</v>
      </c>
      <c r="F62" s="22">
        <v>54.1</v>
      </c>
      <c r="G62" s="12">
        <v>371.49</v>
      </c>
      <c r="H62" s="12">
        <v>35.694000000000003</v>
      </c>
      <c r="I62" s="13" t="s">
        <v>88</v>
      </c>
    </row>
    <row r="63" spans="1:9" x14ac:dyDescent="0.2">
      <c r="A63" s="10" t="s">
        <v>23</v>
      </c>
      <c r="B63" s="11" t="s">
        <v>25</v>
      </c>
      <c r="C63" s="17">
        <v>100</v>
      </c>
      <c r="D63" s="22">
        <v>2.8</v>
      </c>
      <c r="E63" s="22">
        <v>3.1</v>
      </c>
      <c r="F63" s="22">
        <v>13.7</v>
      </c>
      <c r="G63" s="12">
        <v>94.5</v>
      </c>
      <c r="H63" s="12">
        <v>27.576000000000001</v>
      </c>
      <c r="I63" s="13" t="s">
        <v>91</v>
      </c>
    </row>
    <row r="64" spans="1:9" x14ac:dyDescent="0.2">
      <c r="A64" s="29"/>
      <c r="B64" s="46" t="s">
        <v>241</v>
      </c>
      <c r="C64" s="17">
        <v>100</v>
      </c>
      <c r="D64" s="22">
        <v>2.8</v>
      </c>
      <c r="E64" s="22">
        <v>3.1</v>
      </c>
      <c r="F64" s="22">
        <v>13.7</v>
      </c>
      <c r="G64" s="12">
        <v>94.5</v>
      </c>
      <c r="H64" s="12">
        <v>7</v>
      </c>
      <c r="I64" s="13" t="s">
        <v>38</v>
      </c>
    </row>
    <row r="65" spans="1:9" x14ac:dyDescent="0.2">
      <c r="A65" s="10" t="s">
        <v>27</v>
      </c>
      <c r="B65" s="11" t="s">
        <v>85</v>
      </c>
      <c r="C65" s="17" t="s">
        <v>128</v>
      </c>
      <c r="D65" s="22">
        <v>1</v>
      </c>
      <c r="E65" s="22">
        <v>2.06</v>
      </c>
      <c r="F65" s="22">
        <v>3</v>
      </c>
      <c r="G65" s="12">
        <v>35.200000000000003</v>
      </c>
      <c r="H65" s="12">
        <v>0</v>
      </c>
      <c r="I65" s="13" t="s">
        <v>40</v>
      </c>
    </row>
    <row r="66" spans="1:9" x14ac:dyDescent="0.2">
      <c r="A66" s="10" t="s">
        <v>27</v>
      </c>
      <c r="B66" s="11" t="s">
        <v>87</v>
      </c>
      <c r="C66" s="17" t="s">
        <v>209</v>
      </c>
      <c r="D66" s="22">
        <v>3.87</v>
      </c>
      <c r="E66" s="22">
        <v>6.18</v>
      </c>
      <c r="F66" s="22">
        <v>15.38</v>
      </c>
      <c r="G66" s="12">
        <v>133.22999999999999</v>
      </c>
      <c r="H66" s="12"/>
      <c r="I66" s="13"/>
    </row>
    <row r="67" spans="1:9" x14ac:dyDescent="0.2">
      <c r="A67" s="10" t="s">
        <v>27</v>
      </c>
      <c r="B67" s="11" t="s">
        <v>89</v>
      </c>
      <c r="C67" s="17" t="s">
        <v>19</v>
      </c>
      <c r="D67" s="22">
        <v>5.0199999999999996</v>
      </c>
      <c r="E67" s="22">
        <v>5.36</v>
      </c>
      <c r="F67" s="22">
        <v>31</v>
      </c>
      <c r="G67" s="12">
        <v>153.24</v>
      </c>
      <c r="H67" s="12">
        <v>1.4</v>
      </c>
      <c r="I67" s="13" t="s">
        <v>43</v>
      </c>
    </row>
    <row r="68" spans="1:9" x14ac:dyDescent="0.2">
      <c r="A68" s="10" t="s">
        <v>27</v>
      </c>
      <c r="B68" s="11" t="s">
        <v>92</v>
      </c>
      <c r="C68" s="17" t="s">
        <v>35</v>
      </c>
      <c r="D68" s="22">
        <v>6.25</v>
      </c>
      <c r="E68" s="22">
        <v>8.2100000000000009</v>
      </c>
      <c r="F68" s="22">
        <v>28.94</v>
      </c>
      <c r="G68" s="12">
        <v>165.17</v>
      </c>
      <c r="H68" s="12">
        <v>0</v>
      </c>
      <c r="I68" s="13" t="s">
        <v>40</v>
      </c>
    </row>
    <row r="69" spans="1:9" ht="25.5" x14ac:dyDescent="0.2">
      <c r="A69" s="10" t="s">
        <v>27</v>
      </c>
      <c r="B69" s="11" t="s">
        <v>39</v>
      </c>
      <c r="C69" s="17" t="s">
        <v>95</v>
      </c>
      <c r="D69" s="22">
        <v>0.22</v>
      </c>
      <c r="E69" s="22">
        <v>0.12</v>
      </c>
      <c r="F69" s="22">
        <v>15.22</v>
      </c>
      <c r="G69" s="12">
        <v>62.98</v>
      </c>
      <c r="H69" s="12"/>
      <c r="I69" s="13"/>
    </row>
    <row r="70" spans="1:9" x14ac:dyDescent="0.2">
      <c r="A70" s="10" t="s">
        <v>27</v>
      </c>
      <c r="B70" s="11" t="s">
        <v>41</v>
      </c>
      <c r="C70" s="17" t="s">
        <v>125</v>
      </c>
      <c r="D70" s="22">
        <v>2.8</v>
      </c>
      <c r="E70" s="22">
        <v>0.55000000000000004</v>
      </c>
      <c r="F70" s="22">
        <v>1.2</v>
      </c>
      <c r="G70" s="12">
        <v>114.95</v>
      </c>
      <c r="H70" s="12">
        <v>1.54</v>
      </c>
      <c r="I70" s="13" t="s">
        <v>93</v>
      </c>
    </row>
    <row r="71" spans="1:9" x14ac:dyDescent="0.2">
      <c r="A71" s="29"/>
      <c r="B71" s="46" t="s">
        <v>241</v>
      </c>
      <c r="C71" s="17">
        <v>820</v>
      </c>
      <c r="D71" s="22">
        <f>D65+D66+D67+D68+D69+D70</f>
        <v>19.16</v>
      </c>
      <c r="E71" s="22">
        <f>E65+E66+E67+E68+E69+E70</f>
        <v>22.480000000000004</v>
      </c>
      <c r="F71" s="22">
        <f>F65+F66+F67+F68+F69+F70</f>
        <v>94.740000000000009</v>
      </c>
      <c r="G71" s="12">
        <f>G65+G66+G67+G68+G69+G70</f>
        <v>664.7700000000001</v>
      </c>
      <c r="H71" s="12">
        <v>0</v>
      </c>
      <c r="I71" s="13" t="s">
        <v>96</v>
      </c>
    </row>
    <row r="72" spans="1:9" s="8" customFormat="1" x14ac:dyDescent="0.2">
      <c r="A72" s="10" t="s">
        <v>42</v>
      </c>
      <c r="B72" s="11" t="s">
        <v>44</v>
      </c>
      <c r="C72" s="17" t="s">
        <v>95</v>
      </c>
      <c r="D72" s="22">
        <v>6</v>
      </c>
      <c r="E72" s="22">
        <v>2</v>
      </c>
      <c r="F72" s="22">
        <v>17.489999999999998</v>
      </c>
      <c r="G72" s="12">
        <v>173.8</v>
      </c>
      <c r="H72" s="40"/>
      <c r="I72" s="41"/>
    </row>
    <row r="73" spans="1:9" s="8" customFormat="1" ht="13.5" thickBot="1" x14ac:dyDescent="0.25">
      <c r="A73" s="10" t="s">
        <v>42</v>
      </c>
      <c r="B73" s="11" t="s">
        <v>52</v>
      </c>
      <c r="C73" s="17">
        <v>40</v>
      </c>
      <c r="D73" s="22">
        <v>1.58</v>
      </c>
      <c r="E73" s="22">
        <v>6.2</v>
      </c>
      <c r="F73" s="22">
        <v>19.66</v>
      </c>
      <c r="G73" s="12">
        <v>42.72</v>
      </c>
      <c r="H73" s="15">
        <v>317.36400000000003</v>
      </c>
      <c r="I73" s="16"/>
    </row>
    <row r="74" spans="1:9" x14ac:dyDescent="0.2">
      <c r="A74" s="29"/>
      <c r="B74" s="46" t="s">
        <v>241</v>
      </c>
      <c r="C74" s="17">
        <v>240</v>
      </c>
      <c r="D74" s="22">
        <v>7.58</v>
      </c>
      <c r="E74" s="22">
        <v>8.1999999999999993</v>
      </c>
      <c r="F74" s="22">
        <v>37.15</v>
      </c>
      <c r="G74" s="12">
        <v>216.52</v>
      </c>
      <c r="H74" s="49"/>
      <c r="I74" s="50"/>
    </row>
    <row r="75" spans="1:9" ht="25.5" x14ac:dyDescent="0.2">
      <c r="A75" s="10" t="s">
        <v>47</v>
      </c>
      <c r="B75" s="11" t="s">
        <v>94</v>
      </c>
      <c r="C75" s="17" t="s">
        <v>236</v>
      </c>
      <c r="D75" s="22">
        <v>14.07</v>
      </c>
      <c r="E75" s="22">
        <v>15.51</v>
      </c>
      <c r="F75" s="22">
        <v>47.69</v>
      </c>
      <c r="G75" s="12">
        <v>391.27</v>
      </c>
      <c r="H75" s="12">
        <v>1.96</v>
      </c>
      <c r="I75" s="13" t="s">
        <v>90</v>
      </c>
    </row>
    <row r="76" spans="1:9" x14ac:dyDescent="0.2">
      <c r="A76" s="10" t="s">
        <v>47</v>
      </c>
      <c r="B76" s="11" t="s">
        <v>97</v>
      </c>
      <c r="C76" s="17" t="s">
        <v>95</v>
      </c>
      <c r="D76" s="22">
        <v>0.08</v>
      </c>
      <c r="E76" s="22">
        <v>0</v>
      </c>
      <c r="F76" s="22">
        <v>20.36</v>
      </c>
      <c r="G76" s="12">
        <v>80.680000000000007</v>
      </c>
      <c r="H76" s="12">
        <v>1.3</v>
      </c>
      <c r="I76" s="13" t="s">
        <v>58</v>
      </c>
    </row>
    <row r="77" spans="1:9" x14ac:dyDescent="0.2">
      <c r="A77" s="14"/>
      <c r="B77" s="46" t="s">
        <v>241</v>
      </c>
      <c r="C77" s="38">
        <v>420</v>
      </c>
      <c r="D77" s="39">
        <v>14.15</v>
      </c>
      <c r="E77" s="39">
        <v>15.51</v>
      </c>
      <c r="F77" s="39">
        <v>68.05</v>
      </c>
      <c r="G77" s="40">
        <v>471.95</v>
      </c>
      <c r="H77" s="12">
        <v>0</v>
      </c>
      <c r="I77" s="13" t="s">
        <v>20</v>
      </c>
    </row>
    <row r="78" spans="1:9" ht="13.5" thickBot="1" x14ac:dyDescent="0.25">
      <c r="A78" s="66" t="s">
        <v>54</v>
      </c>
      <c r="B78" s="67"/>
      <c r="C78" s="18">
        <f>C62+C64+C71+C74+C77</f>
        <v>2028</v>
      </c>
      <c r="D78" s="23">
        <f>D62+D64+D71+D74+D77</f>
        <v>54.73</v>
      </c>
      <c r="E78" s="23">
        <f>E62+E64+E71+E74+E77</f>
        <v>61.4</v>
      </c>
      <c r="F78" s="23">
        <f>F62+F64+F71+F74+F77</f>
        <v>267.74</v>
      </c>
      <c r="G78" s="15">
        <f>G62+G64+G71+G74+G77</f>
        <v>1819.2300000000002</v>
      </c>
      <c r="H78" s="12"/>
      <c r="I78" s="13"/>
    </row>
    <row r="79" spans="1:9" ht="12.75" customHeight="1" x14ac:dyDescent="0.2">
      <c r="A79" s="62" t="s">
        <v>2</v>
      </c>
      <c r="B79" s="64" t="s">
        <v>3</v>
      </c>
      <c r="C79" s="57" t="s">
        <v>4</v>
      </c>
      <c r="D79" s="59" t="s">
        <v>1</v>
      </c>
      <c r="E79" s="59"/>
      <c r="F79" s="59"/>
      <c r="G79" s="60" t="s">
        <v>8</v>
      </c>
      <c r="H79" s="12">
        <v>11.4</v>
      </c>
      <c r="I79" s="13" t="s">
        <v>60</v>
      </c>
    </row>
    <row r="80" spans="1:9" ht="17.25" customHeight="1" thickBot="1" x14ac:dyDescent="0.25">
      <c r="A80" s="63"/>
      <c r="B80" s="65"/>
      <c r="C80" s="58"/>
      <c r="D80" s="21" t="s">
        <v>5</v>
      </c>
      <c r="E80" s="21" t="s">
        <v>6</v>
      </c>
      <c r="F80" s="21" t="s">
        <v>7</v>
      </c>
      <c r="G80" s="61"/>
      <c r="H80" s="12"/>
      <c r="I80" s="13"/>
    </row>
    <row r="81" spans="1:9" x14ac:dyDescent="0.2">
      <c r="A81" s="48" t="s">
        <v>98</v>
      </c>
      <c r="B81" s="49"/>
      <c r="C81" s="49"/>
      <c r="D81" s="49"/>
      <c r="E81" s="49"/>
      <c r="F81" s="49"/>
      <c r="G81" s="49"/>
      <c r="H81" s="12">
        <v>2.802</v>
      </c>
      <c r="I81" s="13" t="s">
        <v>100</v>
      </c>
    </row>
    <row r="82" spans="1:9" ht="25.5" x14ac:dyDescent="0.2">
      <c r="A82" s="10" t="s">
        <v>13</v>
      </c>
      <c r="B82" s="11" t="s">
        <v>99</v>
      </c>
      <c r="C82" s="17" t="s">
        <v>95</v>
      </c>
      <c r="D82" s="22">
        <v>5.21</v>
      </c>
      <c r="E82" s="22">
        <v>4.3600000000000003</v>
      </c>
      <c r="F82" s="22">
        <v>20.58</v>
      </c>
      <c r="G82" s="12">
        <v>175.19</v>
      </c>
      <c r="H82" s="12">
        <v>24.4</v>
      </c>
      <c r="I82" s="13" t="s">
        <v>102</v>
      </c>
    </row>
    <row r="83" spans="1:9" x14ac:dyDescent="0.2">
      <c r="A83" s="10" t="s">
        <v>13</v>
      </c>
      <c r="B83" s="11" t="s">
        <v>59</v>
      </c>
      <c r="C83" s="17" t="s">
        <v>95</v>
      </c>
      <c r="D83" s="22">
        <v>2.2599999999999998</v>
      </c>
      <c r="E83" s="22">
        <v>2.42</v>
      </c>
      <c r="F83" s="22">
        <v>12.82</v>
      </c>
      <c r="G83" s="12">
        <v>65.75</v>
      </c>
      <c r="H83" s="12">
        <v>72</v>
      </c>
      <c r="I83" s="13" t="s">
        <v>104</v>
      </c>
    </row>
    <row r="84" spans="1:9" x14ac:dyDescent="0.2">
      <c r="A84" s="10" t="s">
        <v>13</v>
      </c>
      <c r="B84" s="11" t="s">
        <v>21</v>
      </c>
      <c r="C84" s="17" t="s">
        <v>234</v>
      </c>
      <c r="D84" s="22">
        <v>3.13</v>
      </c>
      <c r="E84" s="22">
        <v>5.1100000000000003</v>
      </c>
      <c r="F84" s="22">
        <v>18.68</v>
      </c>
      <c r="G84" s="12">
        <v>125.49</v>
      </c>
      <c r="H84" s="12">
        <v>0.48399999999999999</v>
      </c>
      <c r="I84" s="13" t="s">
        <v>106</v>
      </c>
    </row>
    <row r="85" spans="1:9" x14ac:dyDescent="0.2">
      <c r="A85" s="29"/>
      <c r="B85" s="46" t="s">
        <v>241</v>
      </c>
      <c r="C85" s="17">
        <v>448</v>
      </c>
      <c r="D85" s="22">
        <f>D82+D83+D84</f>
        <v>10.6</v>
      </c>
      <c r="E85" s="22">
        <f>E82+E83+E84</f>
        <v>11.89</v>
      </c>
      <c r="F85" s="22">
        <f>F82+F83+F84</f>
        <v>52.08</v>
      </c>
      <c r="G85" s="12">
        <f>G82+G83+G84</f>
        <v>366.43</v>
      </c>
      <c r="H85" s="12">
        <v>0</v>
      </c>
      <c r="I85" s="13" t="s">
        <v>72</v>
      </c>
    </row>
    <row r="86" spans="1:9" x14ac:dyDescent="0.2">
      <c r="A86" s="10" t="s">
        <v>23</v>
      </c>
      <c r="B86" s="11" t="s">
        <v>61</v>
      </c>
      <c r="C86" s="17" t="s">
        <v>235</v>
      </c>
      <c r="D86" s="22">
        <v>2.5</v>
      </c>
      <c r="E86" s="22">
        <v>2.8</v>
      </c>
      <c r="F86" s="22">
        <v>12.3</v>
      </c>
      <c r="G86" s="12">
        <v>85.5</v>
      </c>
      <c r="H86" s="12">
        <v>0</v>
      </c>
      <c r="I86" s="13" t="s">
        <v>40</v>
      </c>
    </row>
    <row r="87" spans="1:9" x14ac:dyDescent="0.2">
      <c r="A87" s="29"/>
      <c r="B87" s="46" t="s">
        <v>241</v>
      </c>
      <c r="C87" s="17">
        <v>114</v>
      </c>
      <c r="D87" s="22">
        <v>2.5</v>
      </c>
      <c r="E87" s="22">
        <v>2.8</v>
      </c>
      <c r="F87" s="22">
        <v>12.3</v>
      </c>
      <c r="G87" s="12">
        <v>85.5</v>
      </c>
      <c r="H87" s="12"/>
      <c r="I87" s="13"/>
    </row>
    <row r="88" spans="1:9" x14ac:dyDescent="0.2">
      <c r="A88" s="10" t="s">
        <v>27</v>
      </c>
      <c r="B88" s="11" t="s">
        <v>101</v>
      </c>
      <c r="C88" s="17" t="s">
        <v>128</v>
      </c>
      <c r="D88" s="22">
        <v>0.73</v>
      </c>
      <c r="E88" s="22">
        <v>2.06</v>
      </c>
      <c r="F88" s="22">
        <v>3.86</v>
      </c>
      <c r="G88" s="12">
        <v>37.61</v>
      </c>
      <c r="H88" s="12">
        <v>1.4</v>
      </c>
      <c r="I88" s="13" t="s">
        <v>43</v>
      </c>
    </row>
    <row r="89" spans="1:9" x14ac:dyDescent="0.2">
      <c r="A89" s="10" t="s">
        <v>27</v>
      </c>
      <c r="B89" s="11" t="s">
        <v>103</v>
      </c>
      <c r="C89" s="17" t="s">
        <v>209</v>
      </c>
      <c r="D89" s="22">
        <v>4</v>
      </c>
      <c r="E89" s="22">
        <v>7.23</v>
      </c>
      <c r="F89" s="22">
        <v>20.62</v>
      </c>
      <c r="G89" s="12">
        <v>164.4</v>
      </c>
      <c r="H89" s="12">
        <v>0.24</v>
      </c>
      <c r="I89" s="13" t="s">
        <v>40</v>
      </c>
    </row>
    <row r="90" spans="1:9" ht="25.5" x14ac:dyDescent="0.2">
      <c r="A90" s="10" t="s">
        <v>27</v>
      </c>
      <c r="B90" s="11" t="s">
        <v>105</v>
      </c>
      <c r="C90" s="17" t="s">
        <v>19</v>
      </c>
      <c r="D90" s="22">
        <v>11.46</v>
      </c>
      <c r="E90" s="22">
        <v>8.06</v>
      </c>
      <c r="F90" s="22">
        <v>53.36</v>
      </c>
      <c r="G90" s="12">
        <v>239.58</v>
      </c>
      <c r="H90" s="12"/>
      <c r="I90" s="13"/>
    </row>
    <row r="91" spans="1:9" x14ac:dyDescent="0.2">
      <c r="A91" s="10" t="s">
        <v>27</v>
      </c>
      <c r="B91" s="11" t="s">
        <v>107</v>
      </c>
      <c r="C91" s="17" t="s">
        <v>30</v>
      </c>
      <c r="D91" s="22">
        <v>1.06</v>
      </c>
      <c r="E91" s="22">
        <v>4.41</v>
      </c>
      <c r="F91" s="22">
        <v>5.15</v>
      </c>
      <c r="G91" s="12">
        <v>65.33</v>
      </c>
      <c r="H91" s="12">
        <v>9</v>
      </c>
      <c r="I91" s="13" t="s">
        <v>109</v>
      </c>
    </row>
    <row r="92" spans="1:9" x14ac:dyDescent="0.2">
      <c r="A92" s="10" t="s">
        <v>27</v>
      </c>
      <c r="B92" s="11" t="s">
        <v>73</v>
      </c>
      <c r="C92" s="17" t="s">
        <v>95</v>
      </c>
      <c r="D92" s="22">
        <v>0.06</v>
      </c>
      <c r="E92" s="22">
        <v>0</v>
      </c>
      <c r="F92" s="22">
        <v>10.88</v>
      </c>
      <c r="G92" s="12">
        <v>41.44</v>
      </c>
      <c r="H92" s="12">
        <v>0.39100000000000001</v>
      </c>
      <c r="I92" s="13" t="s">
        <v>111</v>
      </c>
    </row>
    <row r="93" spans="1:9" x14ac:dyDescent="0.2">
      <c r="A93" s="10" t="s">
        <v>27</v>
      </c>
      <c r="B93" s="11" t="s">
        <v>41</v>
      </c>
      <c r="C93" s="17" t="s">
        <v>125</v>
      </c>
      <c r="D93" s="22">
        <v>2.8</v>
      </c>
      <c r="E93" s="22">
        <v>0.55000000000000004</v>
      </c>
      <c r="F93" s="22">
        <v>1.2</v>
      </c>
      <c r="G93" s="12">
        <v>114.95</v>
      </c>
      <c r="H93" s="12">
        <v>0.06</v>
      </c>
      <c r="I93" s="13" t="s">
        <v>50</v>
      </c>
    </row>
    <row r="94" spans="1:9" x14ac:dyDescent="0.2">
      <c r="A94" s="29"/>
      <c r="B94" s="46" t="s">
        <v>241</v>
      </c>
      <c r="C94" s="17">
        <f>C88+C89+C90+C91+C92+C93</f>
        <v>780</v>
      </c>
      <c r="D94" s="22">
        <f>D88+D89+D90+D91+D92+D93</f>
        <v>20.11</v>
      </c>
      <c r="E94" s="22">
        <f>E88+E89+E90+E91+E92+E93</f>
        <v>22.310000000000002</v>
      </c>
      <c r="F94" s="22">
        <f>F88+F89+F90+F91+F92+F93</f>
        <v>95.070000000000007</v>
      </c>
      <c r="G94" s="12">
        <f>G88+G89+G90+G91+G92+G93</f>
        <v>663.31000000000006</v>
      </c>
      <c r="H94" s="12">
        <v>0</v>
      </c>
      <c r="I94" s="13" t="s">
        <v>40</v>
      </c>
    </row>
    <row r="95" spans="1:9" s="8" customFormat="1" x14ac:dyDescent="0.2">
      <c r="A95" s="10" t="s">
        <v>42</v>
      </c>
      <c r="B95" s="11" t="s">
        <v>44</v>
      </c>
      <c r="C95" s="17" t="s">
        <v>95</v>
      </c>
      <c r="D95" s="22">
        <v>6</v>
      </c>
      <c r="E95" s="22">
        <v>2</v>
      </c>
      <c r="F95" s="22">
        <v>8</v>
      </c>
      <c r="G95" s="12">
        <v>80</v>
      </c>
      <c r="H95" s="40"/>
      <c r="I95" s="41"/>
    </row>
    <row r="96" spans="1:9" s="8" customFormat="1" ht="13.5" thickBot="1" x14ac:dyDescent="0.25">
      <c r="A96" s="10" t="s">
        <v>42</v>
      </c>
      <c r="B96" s="11" t="s">
        <v>45</v>
      </c>
      <c r="C96" s="17">
        <v>40</v>
      </c>
      <c r="D96" s="22">
        <v>2.5499999999999998</v>
      </c>
      <c r="E96" s="22">
        <v>6.6</v>
      </c>
      <c r="F96" s="22">
        <v>29.5</v>
      </c>
      <c r="G96" s="12">
        <v>176.35</v>
      </c>
      <c r="H96" s="15">
        <v>125.437</v>
      </c>
      <c r="I96" s="16"/>
    </row>
    <row r="97" spans="1:9" x14ac:dyDescent="0.2">
      <c r="A97" s="29"/>
      <c r="B97" s="46" t="s">
        <v>241</v>
      </c>
      <c r="C97" s="17">
        <v>240</v>
      </c>
      <c r="D97" s="22">
        <v>8.5500000000000007</v>
      </c>
      <c r="E97" s="22">
        <v>8.6</v>
      </c>
      <c r="F97" s="22">
        <v>37.5</v>
      </c>
      <c r="G97" s="12">
        <v>256.2</v>
      </c>
      <c r="H97" s="49"/>
      <c r="I97" s="50"/>
    </row>
    <row r="98" spans="1:9" x14ac:dyDescent="0.2">
      <c r="A98" s="10" t="s">
        <v>47</v>
      </c>
      <c r="B98" s="11" t="s">
        <v>110</v>
      </c>
      <c r="C98" s="17" t="s">
        <v>128</v>
      </c>
      <c r="D98" s="22">
        <v>1.8</v>
      </c>
      <c r="E98" s="22">
        <v>2.08</v>
      </c>
      <c r="F98" s="22">
        <v>8.99</v>
      </c>
      <c r="G98" s="12">
        <v>37.82</v>
      </c>
      <c r="H98" s="12">
        <v>1.96</v>
      </c>
      <c r="I98" s="13" t="s">
        <v>48</v>
      </c>
    </row>
    <row r="99" spans="1:9" x14ac:dyDescent="0.2">
      <c r="A99" s="10" t="s">
        <v>47</v>
      </c>
      <c r="B99" s="11" t="s">
        <v>112</v>
      </c>
      <c r="C99" s="17" t="s">
        <v>113</v>
      </c>
      <c r="D99" s="22">
        <v>9.56</v>
      </c>
      <c r="E99" s="22">
        <v>12.92</v>
      </c>
      <c r="F99" s="22">
        <v>39.22</v>
      </c>
      <c r="G99" s="12">
        <v>258.52</v>
      </c>
      <c r="H99" s="12">
        <v>1.3</v>
      </c>
      <c r="I99" s="13" t="s">
        <v>82</v>
      </c>
    </row>
    <row r="100" spans="1:9" x14ac:dyDescent="0.2">
      <c r="A100" s="10" t="s">
        <v>47</v>
      </c>
      <c r="B100" s="11" t="s">
        <v>51</v>
      </c>
      <c r="C100" s="17" t="s">
        <v>95</v>
      </c>
      <c r="D100" s="22">
        <v>0.1</v>
      </c>
      <c r="E100" s="22">
        <v>0</v>
      </c>
      <c r="F100" s="22">
        <v>12</v>
      </c>
      <c r="G100" s="12">
        <v>46.44</v>
      </c>
      <c r="H100" s="12">
        <v>0</v>
      </c>
      <c r="I100" s="13" t="s">
        <v>20</v>
      </c>
    </row>
    <row r="101" spans="1:9" x14ac:dyDescent="0.2">
      <c r="A101" s="10" t="s">
        <v>47</v>
      </c>
      <c r="B101" s="11" t="s">
        <v>52</v>
      </c>
      <c r="C101" s="17" t="s">
        <v>30</v>
      </c>
      <c r="D101" s="22">
        <v>3.16</v>
      </c>
      <c r="E101" s="22">
        <v>0.4</v>
      </c>
      <c r="F101" s="22">
        <v>0.84</v>
      </c>
      <c r="G101" s="12">
        <v>93.52</v>
      </c>
      <c r="H101" s="12"/>
      <c r="I101" s="13"/>
    </row>
    <row r="102" spans="1:9" x14ac:dyDescent="0.2">
      <c r="A102" s="14"/>
      <c r="B102" s="46" t="s">
        <v>241</v>
      </c>
      <c r="C102" s="38">
        <f>C98+C99+C100+C101</f>
        <v>470</v>
      </c>
      <c r="D102" s="39">
        <f>D98+D99+D100+D101</f>
        <v>14.620000000000001</v>
      </c>
      <c r="E102" s="39">
        <f>E98+E99+E100+E101</f>
        <v>15.4</v>
      </c>
      <c r="F102" s="39">
        <f>F98+F99+F100+F101</f>
        <v>61.050000000000004</v>
      </c>
      <c r="G102" s="40">
        <f>G98+G99+G100+G101</f>
        <v>436.29999999999995</v>
      </c>
      <c r="H102" s="12">
        <v>11.4</v>
      </c>
      <c r="I102" s="13" t="s">
        <v>60</v>
      </c>
    </row>
    <row r="103" spans="1:9" x14ac:dyDescent="0.2">
      <c r="A103" s="68" t="s">
        <v>54</v>
      </c>
      <c r="B103" s="69"/>
      <c r="C103" s="30">
        <f>C85+C87+C94+C97+C102</f>
        <v>2052</v>
      </c>
      <c r="D103" s="31">
        <f>D85+D87+D94+D97+D102</f>
        <v>56.38000000000001</v>
      </c>
      <c r="E103" s="31">
        <f>E85+E87+E94+E97+E102</f>
        <v>61</v>
      </c>
      <c r="F103" s="31">
        <f>F85+F87+F94+F97+F102</f>
        <v>258</v>
      </c>
      <c r="G103" s="51">
        <f>G85+G87+G94+G97+G102</f>
        <v>1807.74</v>
      </c>
      <c r="H103" s="12"/>
      <c r="I103" s="13"/>
    </row>
    <row r="104" spans="1:9" x14ac:dyDescent="0.2">
      <c r="A104" s="52"/>
      <c r="B104" s="53"/>
      <c r="C104" s="54"/>
      <c r="D104" s="55"/>
      <c r="E104" s="55"/>
      <c r="F104" s="55"/>
      <c r="G104" s="53"/>
      <c r="H104" s="12">
        <v>6</v>
      </c>
      <c r="I104" s="13" t="s">
        <v>115</v>
      </c>
    </row>
    <row r="105" spans="1:9" x14ac:dyDescent="0.2">
      <c r="A105" s="52"/>
      <c r="B105" s="53"/>
      <c r="C105" s="54"/>
      <c r="D105" s="55"/>
      <c r="E105" s="55"/>
      <c r="F105" s="55"/>
      <c r="G105" s="53"/>
      <c r="H105" s="12">
        <v>12.05</v>
      </c>
      <c r="I105" s="13" t="s">
        <v>117</v>
      </c>
    </row>
    <row r="106" spans="1:9" x14ac:dyDescent="0.2">
      <c r="A106" s="52"/>
      <c r="B106" s="53"/>
      <c r="C106" s="54"/>
      <c r="D106" s="55"/>
      <c r="E106" s="55"/>
      <c r="F106" s="55"/>
      <c r="G106" s="53"/>
      <c r="H106" s="12">
        <v>36.212000000000003</v>
      </c>
      <c r="I106" s="13" t="s">
        <v>119</v>
      </c>
    </row>
    <row r="107" spans="1:9" x14ac:dyDescent="0.2">
      <c r="A107" s="52"/>
      <c r="B107" s="53"/>
      <c r="C107" s="54"/>
      <c r="D107" s="55"/>
      <c r="E107" s="55"/>
      <c r="F107" s="55"/>
      <c r="G107" s="53"/>
      <c r="H107" s="12">
        <v>0</v>
      </c>
      <c r="I107" s="13" t="s">
        <v>121</v>
      </c>
    </row>
    <row r="108" spans="1:9" x14ac:dyDescent="0.2">
      <c r="A108" s="52"/>
      <c r="B108" s="53"/>
      <c r="C108" s="54"/>
      <c r="D108" s="55"/>
      <c r="E108" s="55"/>
      <c r="F108" s="55"/>
      <c r="G108" s="53"/>
      <c r="H108" s="12">
        <v>0</v>
      </c>
      <c r="I108" s="13" t="s">
        <v>40</v>
      </c>
    </row>
    <row r="109" spans="1:9" ht="13.5" thickBot="1" x14ac:dyDescent="0.25">
      <c r="A109" s="52"/>
      <c r="B109" s="53"/>
      <c r="C109" s="54"/>
      <c r="D109" s="55"/>
      <c r="E109" s="55"/>
      <c r="F109" s="55"/>
      <c r="G109" s="53"/>
      <c r="H109" s="12"/>
      <c r="I109" s="13"/>
    </row>
    <row r="110" spans="1:9" x14ac:dyDescent="0.2">
      <c r="A110" s="62" t="s">
        <v>2</v>
      </c>
      <c r="B110" s="64" t="s">
        <v>3</v>
      </c>
      <c r="C110" s="57" t="s">
        <v>4</v>
      </c>
      <c r="D110" s="59" t="s">
        <v>1</v>
      </c>
      <c r="E110" s="59"/>
      <c r="F110" s="59"/>
      <c r="G110" s="60" t="s">
        <v>8</v>
      </c>
      <c r="H110" s="12">
        <v>1.4</v>
      </c>
      <c r="I110" s="13" t="s">
        <v>43</v>
      </c>
    </row>
    <row r="111" spans="1:9" ht="24" customHeight="1" thickBot="1" x14ac:dyDescent="0.25">
      <c r="A111" s="63"/>
      <c r="B111" s="65"/>
      <c r="C111" s="58"/>
      <c r="D111" s="21" t="s">
        <v>5</v>
      </c>
      <c r="E111" s="21" t="s">
        <v>6</v>
      </c>
      <c r="F111" s="21" t="s">
        <v>7</v>
      </c>
      <c r="G111" s="61"/>
      <c r="H111" s="12">
        <v>0.39</v>
      </c>
      <c r="I111" s="13" t="s">
        <v>123</v>
      </c>
    </row>
    <row r="112" spans="1:9" x14ac:dyDescent="0.2">
      <c r="A112" s="48" t="s">
        <v>114</v>
      </c>
      <c r="B112" s="49"/>
      <c r="C112" s="49"/>
      <c r="D112" s="49"/>
      <c r="E112" s="49"/>
      <c r="F112" s="49"/>
      <c r="G112" s="49"/>
      <c r="H112" s="12"/>
      <c r="I112" s="13"/>
    </row>
    <row r="113" spans="1:9" x14ac:dyDescent="0.2">
      <c r="A113" s="10" t="s">
        <v>13</v>
      </c>
      <c r="B113" s="11" t="s">
        <v>141</v>
      </c>
      <c r="C113" s="17" t="s">
        <v>95</v>
      </c>
      <c r="D113" s="22">
        <v>5.61</v>
      </c>
      <c r="E113" s="22">
        <v>4.8499999999999996</v>
      </c>
      <c r="F113" s="22">
        <v>21.46</v>
      </c>
      <c r="G113" s="12">
        <v>178.15</v>
      </c>
      <c r="H113" s="12">
        <v>0</v>
      </c>
      <c r="I113" s="13" t="s">
        <v>126</v>
      </c>
    </row>
    <row r="114" spans="1:9" x14ac:dyDescent="0.2">
      <c r="A114" s="10" t="s">
        <v>13</v>
      </c>
      <c r="B114" s="11" t="s">
        <v>83</v>
      </c>
      <c r="C114" s="17" t="s">
        <v>95</v>
      </c>
      <c r="D114" s="22">
        <v>2.2599999999999998</v>
      </c>
      <c r="E114" s="22">
        <v>2.42</v>
      </c>
      <c r="F114" s="22">
        <v>12.82</v>
      </c>
      <c r="G114" s="12">
        <v>65.75</v>
      </c>
      <c r="H114" s="12">
        <v>4.7699999999999996</v>
      </c>
      <c r="I114" s="13" t="s">
        <v>129</v>
      </c>
    </row>
    <row r="115" spans="1:9" x14ac:dyDescent="0.2">
      <c r="A115" s="10" t="s">
        <v>13</v>
      </c>
      <c r="B115" s="11" t="s">
        <v>21</v>
      </c>
      <c r="C115" s="17" t="s">
        <v>234</v>
      </c>
      <c r="D115" s="22">
        <v>3.13</v>
      </c>
      <c r="E115" s="22">
        <v>5.1100000000000003</v>
      </c>
      <c r="F115" s="22">
        <v>18.68</v>
      </c>
      <c r="G115" s="12">
        <v>125.49</v>
      </c>
      <c r="H115" s="12">
        <v>0.06</v>
      </c>
      <c r="I115" s="13" t="s">
        <v>50</v>
      </c>
    </row>
    <row r="116" spans="1:9" x14ac:dyDescent="0.2">
      <c r="A116" s="29"/>
      <c r="B116" s="46" t="s">
        <v>241</v>
      </c>
      <c r="C116" s="17">
        <v>448</v>
      </c>
      <c r="D116" s="22">
        <f>D113+D114+D115</f>
        <v>11</v>
      </c>
      <c r="E116" s="22">
        <f>E113+E114+E115</f>
        <v>12.379999999999999</v>
      </c>
      <c r="F116" s="22">
        <f>F113+F114+F115</f>
        <v>52.96</v>
      </c>
      <c r="G116" s="12">
        <f>G113+G114+G115</f>
        <v>369.39</v>
      </c>
      <c r="H116" s="12">
        <v>0</v>
      </c>
      <c r="I116" s="13" t="s">
        <v>40</v>
      </c>
    </row>
    <row r="117" spans="1:9" s="8" customFormat="1" x14ac:dyDescent="0.2">
      <c r="A117" s="10" t="s">
        <v>23</v>
      </c>
      <c r="B117" s="11" t="s">
        <v>61</v>
      </c>
      <c r="C117" s="17" t="s">
        <v>235</v>
      </c>
      <c r="D117" s="22">
        <v>2.5</v>
      </c>
      <c r="E117" s="22">
        <v>2.8</v>
      </c>
      <c r="F117" s="22">
        <v>12.3</v>
      </c>
      <c r="G117" s="12">
        <v>85.5</v>
      </c>
      <c r="H117" s="40"/>
      <c r="I117" s="41"/>
    </row>
    <row r="118" spans="1:9" s="8" customFormat="1" ht="13.5" thickBot="1" x14ac:dyDescent="0.25">
      <c r="A118" s="29"/>
      <c r="B118" s="46" t="s">
        <v>241</v>
      </c>
      <c r="C118" s="17">
        <v>114</v>
      </c>
      <c r="D118" s="22">
        <v>2.5</v>
      </c>
      <c r="E118" s="22">
        <v>2.8</v>
      </c>
      <c r="F118" s="22">
        <v>12.3</v>
      </c>
      <c r="G118" s="12">
        <v>85.5</v>
      </c>
      <c r="H118" s="15">
        <v>75.542000000000002</v>
      </c>
      <c r="I118" s="16"/>
    </row>
    <row r="119" spans="1:9" x14ac:dyDescent="0.2">
      <c r="A119" s="10" t="s">
        <v>27</v>
      </c>
      <c r="B119" s="11" t="s">
        <v>116</v>
      </c>
      <c r="C119" s="17" t="s">
        <v>128</v>
      </c>
      <c r="D119" s="22">
        <v>0.9</v>
      </c>
      <c r="E119" s="22">
        <v>2.06</v>
      </c>
      <c r="F119" s="22">
        <v>5.28</v>
      </c>
      <c r="G119" s="12">
        <v>43.22</v>
      </c>
      <c r="H119" s="49"/>
      <c r="I119" s="50"/>
    </row>
    <row r="120" spans="1:9" x14ac:dyDescent="0.2">
      <c r="A120" s="10" t="s">
        <v>27</v>
      </c>
      <c r="B120" s="11" t="s">
        <v>118</v>
      </c>
      <c r="C120" s="17" t="s">
        <v>209</v>
      </c>
      <c r="D120" s="22">
        <v>5.95</v>
      </c>
      <c r="E120" s="22">
        <v>5.87</v>
      </c>
      <c r="F120" s="22">
        <v>32.979999999999997</v>
      </c>
      <c r="G120" s="12">
        <v>158.32</v>
      </c>
      <c r="H120" s="12">
        <v>0</v>
      </c>
      <c r="I120" s="13" t="s">
        <v>132</v>
      </c>
    </row>
    <row r="121" spans="1:9" x14ac:dyDescent="0.2">
      <c r="A121" s="10" t="s">
        <v>27</v>
      </c>
      <c r="B121" s="11" t="s">
        <v>120</v>
      </c>
      <c r="C121" s="17" t="s">
        <v>236</v>
      </c>
      <c r="D121" s="22">
        <v>9.86</v>
      </c>
      <c r="E121" s="22">
        <v>13.92</v>
      </c>
      <c r="F121" s="22">
        <v>39.25</v>
      </c>
      <c r="G121" s="12">
        <v>296.47000000000003</v>
      </c>
      <c r="H121" s="12">
        <v>0.3</v>
      </c>
      <c r="I121" s="13" t="s">
        <v>17</v>
      </c>
    </row>
    <row r="122" spans="1:9" x14ac:dyDescent="0.2">
      <c r="A122" s="10" t="s">
        <v>27</v>
      </c>
      <c r="B122" s="11" t="s">
        <v>122</v>
      </c>
      <c r="C122" s="17" t="s">
        <v>95</v>
      </c>
      <c r="D122" s="22">
        <v>0.08</v>
      </c>
      <c r="E122" s="22">
        <v>0</v>
      </c>
      <c r="F122" s="22">
        <v>12.54</v>
      </c>
      <c r="G122" s="12">
        <v>49.38</v>
      </c>
      <c r="H122" s="12">
        <v>0</v>
      </c>
      <c r="I122" s="13" t="s">
        <v>20</v>
      </c>
    </row>
    <row r="123" spans="1:9" x14ac:dyDescent="0.2">
      <c r="A123" s="10" t="s">
        <v>27</v>
      </c>
      <c r="B123" s="11" t="s">
        <v>41</v>
      </c>
      <c r="C123" s="17" t="s">
        <v>125</v>
      </c>
      <c r="D123" s="22">
        <v>2.8</v>
      </c>
      <c r="E123" s="22">
        <v>0.55000000000000004</v>
      </c>
      <c r="F123" s="22">
        <v>1.2</v>
      </c>
      <c r="G123" s="12">
        <v>114.95</v>
      </c>
      <c r="H123" s="12"/>
      <c r="I123" s="13"/>
    </row>
    <row r="124" spans="1:9" x14ac:dyDescent="0.2">
      <c r="A124" s="29"/>
      <c r="B124" s="46" t="s">
        <v>241</v>
      </c>
      <c r="C124" s="17">
        <f>C119+C120+C121+C122+C123</f>
        <v>780</v>
      </c>
      <c r="D124" s="22">
        <f>D119+D120+D121+D122+D123</f>
        <v>19.59</v>
      </c>
      <c r="E124" s="22">
        <f>E119+E120+E121+E122+E123</f>
        <v>22.400000000000002</v>
      </c>
      <c r="F124" s="22">
        <f>F119+F120+F121+F122+F123</f>
        <v>91.249999999999986</v>
      </c>
      <c r="G124" s="12">
        <f>G119+G120+G121+G122+G123</f>
        <v>662.34</v>
      </c>
      <c r="H124" s="12">
        <v>200</v>
      </c>
      <c r="I124" s="13" t="s">
        <v>24</v>
      </c>
    </row>
    <row r="125" spans="1:9" x14ac:dyDescent="0.2">
      <c r="A125" s="10" t="s">
        <v>42</v>
      </c>
      <c r="B125" s="11" t="s">
        <v>44</v>
      </c>
      <c r="C125" s="17" t="s">
        <v>95</v>
      </c>
      <c r="D125" s="22">
        <v>6</v>
      </c>
      <c r="E125" s="22">
        <v>2</v>
      </c>
      <c r="F125" s="22">
        <v>8</v>
      </c>
      <c r="G125" s="12">
        <v>80</v>
      </c>
      <c r="H125" s="12"/>
      <c r="I125" s="13"/>
    </row>
    <row r="126" spans="1:9" x14ac:dyDescent="0.2">
      <c r="A126" s="10" t="s">
        <v>42</v>
      </c>
      <c r="B126" s="11" t="s">
        <v>124</v>
      </c>
      <c r="C126" s="17">
        <v>60</v>
      </c>
      <c r="D126" s="22">
        <v>2.5499999999999998</v>
      </c>
      <c r="E126" s="22">
        <v>7.6</v>
      </c>
      <c r="F126" s="22">
        <v>33.5</v>
      </c>
      <c r="G126" s="12">
        <v>206.35</v>
      </c>
      <c r="H126" s="12">
        <v>0</v>
      </c>
      <c r="I126" s="13" t="s">
        <v>28</v>
      </c>
    </row>
    <row r="127" spans="1:9" x14ac:dyDescent="0.2">
      <c r="A127" s="29"/>
      <c r="B127" s="46" t="s">
        <v>241</v>
      </c>
      <c r="C127" s="17">
        <v>260</v>
      </c>
      <c r="D127" s="22">
        <v>8.5500000000000007</v>
      </c>
      <c r="E127" s="22">
        <v>9.6</v>
      </c>
      <c r="F127" s="22">
        <v>41.5</v>
      </c>
      <c r="G127" s="12">
        <v>286.35000000000002</v>
      </c>
      <c r="H127" s="12">
        <v>31.4</v>
      </c>
      <c r="I127" s="13" t="s">
        <v>62</v>
      </c>
    </row>
    <row r="128" spans="1:9" x14ac:dyDescent="0.2">
      <c r="A128" s="10" t="s">
        <v>47</v>
      </c>
      <c r="B128" s="11" t="s">
        <v>127</v>
      </c>
      <c r="C128" s="17" t="s">
        <v>238</v>
      </c>
      <c r="D128" s="22">
        <v>2.29</v>
      </c>
      <c r="E128" s="22">
        <v>7.62</v>
      </c>
      <c r="F128" s="22">
        <v>18.72</v>
      </c>
      <c r="G128" s="12">
        <v>107.78</v>
      </c>
      <c r="H128" s="12">
        <v>0</v>
      </c>
      <c r="I128" s="13" t="s">
        <v>33</v>
      </c>
    </row>
    <row r="129" spans="1:9" x14ac:dyDescent="0.2">
      <c r="A129" s="10" t="s">
        <v>47</v>
      </c>
      <c r="B129" s="11" t="s">
        <v>130</v>
      </c>
      <c r="C129" s="17" t="s">
        <v>26</v>
      </c>
      <c r="D129" s="22">
        <v>9.0500000000000007</v>
      </c>
      <c r="E129" s="22">
        <v>6.89</v>
      </c>
      <c r="F129" s="22">
        <v>32.56</v>
      </c>
      <c r="G129" s="12">
        <v>203.85</v>
      </c>
      <c r="H129" s="12">
        <v>0.84</v>
      </c>
      <c r="I129" s="13" t="s">
        <v>135</v>
      </c>
    </row>
    <row r="130" spans="1:9" x14ac:dyDescent="0.2">
      <c r="A130" s="10" t="s">
        <v>47</v>
      </c>
      <c r="B130" s="11" t="s">
        <v>51</v>
      </c>
      <c r="C130" s="17" t="s">
        <v>95</v>
      </c>
      <c r="D130" s="22">
        <v>0.1</v>
      </c>
      <c r="E130" s="22">
        <v>0</v>
      </c>
      <c r="F130" s="22">
        <v>12</v>
      </c>
      <c r="G130" s="12">
        <v>46.44</v>
      </c>
      <c r="H130" s="12">
        <v>2.68</v>
      </c>
      <c r="I130" s="13" t="s">
        <v>137</v>
      </c>
    </row>
    <row r="131" spans="1:9" x14ac:dyDescent="0.2">
      <c r="A131" s="10" t="s">
        <v>47</v>
      </c>
      <c r="B131" s="11" t="s">
        <v>52</v>
      </c>
      <c r="C131" s="17" t="s">
        <v>30</v>
      </c>
      <c r="D131" s="22">
        <v>3.16</v>
      </c>
      <c r="E131" s="22">
        <v>0.4</v>
      </c>
      <c r="F131" s="22">
        <v>0.84</v>
      </c>
      <c r="G131" s="12">
        <v>93.52</v>
      </c>
      <c r="H131" s="12">
        <v>16.8</v>
      </c>
      <c r="I131" s="13" t="s">
        <v>139</v>
      </c>
    </row>
    <row r="132" spans="1:9" x14ac:dyDescent="0.2">
      <c r="A132" s="14"/>
      <c r="B132" s="46" t="s">
        <v>241</v>
      </c>
      <c r="C132" s="38">
        <f>C128+C129+C130+C131</f>
        <v>480</v>
      </c>
      <c r="D132" s="39">
        <f>D128+D129+D130+D131</f>
        <v>14.6</v>
      </c>
      <c r="E132" s="39">
        <f>E128+E129+E130+E131</f>
        <v>14.91</v>
      </c>
      <c r="F132" s="39">
        <f>F128+F129+F130+F131</f>
        <v>64.12</v>
      </c>
      <c r="G132" s="40">
        <f>G128+G129+G130+G131</f>
        <v>451.59</v>
      </c>
      <c r="H132" s="12">
        <v>0</v>
      </c>
      <c r="I132" s="13" t="s">
        <v>40</v>
      </c>
    </row>
    <row r="133" spans="1:9" x14ac:dyDescent="0.2">
      <c r="A133" s="68" t="s">
        <v>54</v>
      </c>
      <c r="B133" s="69"/>
      <c r="C133" s="30">
        <f>C116+C118+C124+C127+C132</f>
        <v>2082</v>
      </c>
      <c r="D133" s="31">
        <f>D116+D118+D124+D127+D132</f>
        <v>56.24</v>
      </c>
      <c r="E133" s="31">
        <f>E116+E118+E124+E127+E132</f>
        <v>62.09</v>
      </c>
      <c r="F133" s="31">
        <f>F116+F118+F124+F127+F132</f>
        <v>262.13</v>
      </c>
      <c r="G133" s="51">
        <f>G116+G118+G124+G127+G132</f>
        <v>1855.1699999999998</v>
      </c>
      <c r="H133" s="12"/>
      <c r="I133" s="13"/>
    </row>
    <row r="134" spans="1:9" ht="13.5" thickBot="1" x14ac:dyDescent="0.25">
      <c r="A134" s="52"/>
      <c r="B134" s="53"/>
      <c r="C134" s="54"/>
      <c r="D134" s="55"/>
      <c r="E134" s="55"/>
      <c r="F134" s="55"/>
      <c r="G134" s="53"/>
      <c r="H134" s="12">
        <v>1.4</v>
      </c>
      <c r="I134" s="13" t="s">
        <v>43</v>
      </c>
    </row>
    <row r="135" spans="1:9" x14ac:dyDescent="0.2">
      <c r="A135" s="62" t="s">
        <v>2</v>
      </c>
      <c r="B135" s="64" t="s">
        <v>3</v>
      </c>
      <c r="C135" s="57" t="s">
        <v>4</v>
      </c>
      <c r="D135" s="59" t="s">
        <v>1</v>
      </c>
      <c r="E135" s="59"/>
      <c r="F135" s="59"/>
      <c r="G135" s="60" t="s">
        <v>8</v>
      </c>
      <c r="H135" s="12">
        <v>0</v>
      </c>
      <c r="I135" s="13" t="s">
        <v>40</v>
      </c>
    </row>
    <row r="136" spans="1:9" ht="21.75" customHeight="1" thickBot="1" x14ac:dyDescent="0.25">
      <c r="A136" s="63"/>
      <c r="B136" s="65"/>
      <c r="C136" s="58"/>
      <c r="D136" s="21" t="s">
        <v>5</v>
      </c>
      <c r="E136" s="21" t="s">
        <v>6</v>
      </c>
      <c r="F136" s="21" t="s">
        <v>7</v>
      </c>
      <c r="G136" s="61"/>
      <c r="H136" s="12"/>
      <c r="I136" s="13"/>
    </row>
    <row r="137" spans="1:9" x14ac:dyDescent="0.2">
      <c r="A137" s="48" t="s">
        <v>131</v>
      </c>
      <c r="B137" s="49"/>
      <c r="C137" s="49"/>
      <c r="D137" s="49"/>
      <c r="E137" s="49"/>
      <c r="F137" s="49"/>
      <c r="G137" s="49"/>
      <c r="H137" s="12">
        <v>1.96</v>
      </c>
      <c r="I137" s="13" t="s">
        <v>48</v>
      </c>
    </row>
    <row r="138" spans="1:9" x14ac:dyDescent="0.2">
      <c r="A138" s="10" t="s">
        <v>13</v>
      </c>
      <c r="B138" s="11" t="s">
        <v>133</v>
      </c>
      <c r="C138" s="17" t="s">
        <v>152</v>
      </c>
      <c r="D138" s="22">
        <v>5.73</v>
      </c>
      <c r="E138" s="22">
        <v>4.6500000000000004</v>
      </c>
      <c r="F138" s="22">
        <v>14.18</v>
      </c>
      <c r="G138" s="12">
        <v>130.19</v>
      </c>
      <c r="H138" s="12">
        <v>0.06</v>
      </c>
      <c r="I138" s="13" t="s">
        <v>50</v>
      </c>
    </row>
    <row r="139" spans="1:9" ht="25.5" x14ac:dyDescent="0.2">
      <c r="A139" s="10" t="s">
        <v>13</v>
      </c>
      <c r="B139" s="11" t="s">
        <v>18</v>
      </c>
      <c r="C139" s="17" t="s">
        <v>95</v>
      </c>
      <c r="D139" s="22">
        <v>2.44</v>
      </c>
      <c r="E139" s="22">
        <v>2.84</v>
      </c>
      <c r="F139" s="22">
        <v>21.94</v>
      </c>
      <c r="G139" s="12">
        <v>122.32</v>
      </c>
      <c r="H139" s="12">
        <v>0</v>
      </c>
      <c r="I139" s="13" t="s">
        <v>40</v>
      </c>
    </row>
    <row r="140" spans="1:9" s="8" customFormat="1" x14ac:dyDescent="0.2">
      <c r="A140" s="10" t="s">
        <v>13</v>
      </c>
      <c r="B140" s="11" t="s">
        <v>21</v>
      </c>
      <c r="C140" s="17" t="s">
        <v>234</v>
      </c>
      <c r="D140" s="22">
        <v>3.13</v>
      </c>
      <c r="E140" s="22">
        <v>5.1100000000000003</v>
      </c>
      <c r="F140" s="22">
        <v>18.68</v>
      </c>
      <c r="G140" s="12">
        <v>125.49</v>
      </c>
      <c r="H140" s="40"/>
      <c r="I140" s="41"/>
    </row>
    <row r="141" spans="1:9" s="8" customFormat="1" ht="13.5" thickBot="1" x14ac:dyDescent="0.25">
      <c r="A141" s="29"/>
      <c r="B141" s="46" t="s">
        <v>241</v>
      </c>
      <c r="C141" s="17">
        <v>408</v>
      </c>
      <c r="D141" s="22">
        <v>11.3</v>
      </c>
      <c r="E141" s="22">
        <v>12.6</v>
      </c>
      <c r="F141" s="22">
        <v>54.8</v>
      </c>
      <c r="G141" s="12">
        <v>378</v>
      </c>
      <c r="H141" s="15">
        <v>255.44000000000005</v>
      </c>
      <c r="I141" s="16"/>
    </row>
    <row r="142" spans="1:9" x14ac:dyDescent="0.2">
      <c r="A142" s="10" t="s">
        <v>23</v>
      </c>
      <c r="B142" s="11" t="s">
        <v>25</v>
      </c>
      <c r="C142" s="17">
        <v>100</v>
      </c>
      <c r="D142" s="22">
        <v>2.8</v>
      </c>
      <c r="E142" s="22">
        <v>3.1</v>
      </c>
      <c r="F142" s="22">
        <v>13.7</v>
      </c>
      <c r="G142" s="12">
        <v>94.5</v>
      </c>
      <c r="H142" s="49"/>
      <c r="I142" s="50"/>
    </row>
    <row r="143" spans="1:9" x14ac:dyDescent="0.2">
      <c r="A143" s="29"/>
      <c r="B143" s="46" t="s">
        <v>241</v>
      </c>
      <c r="C143" s="17">
        <v>100</v>
      </c>
      <c r="D143" s="22">
        <v>2.8</v>
      </c>
      <c r="E143" s="22">
        <v>3.1</v>
      </c>
      <c r="F143" s="22">
        <v>13.7</v>
      </c>
      <c r="G143" s="12">
        <v>94.5</v>
      </c>
      <c r="H143" s="12">
        <v>1.96</v>
      </c>
      <c r="I143" s="13" t="s">
        <v>56</v>
      </c>
    </row>
    <row r="144" spans="1:9" x14ac:dyDescent="0.2">
      <c r="A144" s="10" t="s">
        <v>27</v>
      </c>
      <c r="B144" s="11" t="s">
        <v>29</v>
      </c>
      <c r="C144" s="17" t="s">
        <v>35</v>
      </c>
      <c r="D144" s="22">
        <v>0.9</v>
      </c>
      <c r="E144" s="22">
        <v>2.06</v>
      </c>
      <c r="F144" s="22">
        <v>5.28</v>
      </c>
      <c r="G144" s="12">
        <v>43.22</v>
      </c>
      <c r="H144" s="12">
        <v>1.3</v>
      </c>
      <c r="I144" s="13" t="s">
        <v>58</v>
      </c>
    </row>
    <row r="145" spans="1:9" x14ac:dyDescent="0.2">
      <c r="A145" s="10" t="s">
        <v>27</v>
      </c>
      <c r="B145" s="11" t="s">
        <v>134</v>
      </c>
      <c r="C145" s="17" t="s">
        <v>209</v>
      </c>
      <c r="D145" s="22">
        <v>3.65</v>
      </c>
      <c r="E145" s="22">
        <v>2.89</v>
      </c>
      <c r="F145" s="22">
        <v>13.62</v>
      </c>
      <c r="G145" s="12">
        <v>85.91</v>
      </c>
      <c r="H145" s="12">
        <v>0</v>
      </c>
      <c r="I145" s="13" t="s">
        <v>20</v>
      </c>
    </row>
    <row r="146" spans="1:9" x14ac:dyDescent="0.2">
      <c r="A146" s="10" t="s">
        <v>27</v>
      </c>
      <c r="B146" s="11" t="s">
        <v>34</v>
      </c>
      <c r="C146" s="17" t="s">
        <v>62</v>
      </c>
      <c r="D146" s="22">
        <v>5.68</v>
      </c>
      <c r="E146" s="22">
        <v>4.55</v>
      </c>
      <c r="F146" s="22">
        <v>45.39</v>
      </c>
      <c r="G146" s="12">
        <v>165.51</v>
      </c>
      <c r="H146" s="12">
        <v>0.105</v>
      </c>
      <c r="I146" s="13" t="s">
        <v>46</v>
      </c>
    </row>
    <row r="147" spans="1:9" x14ac:dyDescent="0.2">
      <c r="A147" s="10" t="s">
        <v>27</v>
      </c>
      <c r="B147" s="11" t="s">
        <v>136</v>
      </c>
      <c r="C147" s="17" t="s">
        <v>128</v>
      </c>
      <c r="D147" s="22">
        <v>5.2</v>
      </c>
      <c r="E147" s="22">
        <v>10.02</v>
      </c>
      <c r="F147" s="22">
        <v>5.52</v>
      </c>
      <c r="G147" s="12">
        <v>133.58000000000001</v>
      </c>
      <c r="H147" s="12"/>
      <c r="I147" s="13"/>
    </row>
    <row r="148" spans="1:9" x14ac:dyDescent="0.2">
      <c r="A148" s="10" t="s">
        <v>27</v>
      </c>
      <c r="B148" s="11" t="s">
        <v>138</v>
      </c>
      <c r="C148" s="17" t="s">
        <v>30</v>
      </c>
      <c r="D148" s="22">
        <v>1</v>
      </c>
      <c r="E148" s="22">
        <v>2.19</v>
      </c>
      <c r="F148" s="22">
        <v>5.68</v>
      </c>
      <c r="G148" s="12">
        <v>57.19</v>
      </c>
      <c r="H148" s="12">
        <v>11.4</v>
      </c>
      <c r="I148" s="13" t="s">
        <v>60</v>
      </c>
    </row>
    <row r="149" spans="1:9" ht="25.5" x14ac:dyDescent="0.2">
      <c r="A149" s="10" t="s">
        <v>27</v>
      </c>
      <c r="B149" s="11" t="s">
        <v>140</v>
      </c>
      <c r="C149" s="17" t="s">
        <v>95</v>
      </c>
      <c r="D149" s="22">
        <v>0.26</v>
      </c>
      <c r="E149" s="22">
        <v>0.06</v>
      </c>
      <c r="F149" s="22">
        <v>14.1</v>
      </c>
      <c r="G149" s="12">
        <v>57.84</v>
      </c>
      <c r="H149" s="12"/>
      <c r="I149" s="13"/>
    </row>
    <row r="150" spans="1:9" x14ac:dyDescent="0.2">
      <c r="A150" s="10" t="s">
        <v>27</v>
      </c>
      <c r="B150" s="11" t="s">
        <v>41</v>
      </c>
      <c r="C150" s="17" t="s">
        <v>125</v>
      </c>
      <c r="D150" s="22">
        <v>2.8</v>
      </c>
      <c r="E150" s="22">
        <v>0.55000000000000004</v>
      </c>
      <c r="F150" s="22">
        <v>1.2</v>
      </c>
      <c r="G150" s="12">
        <v>114.95</v>
      </c>
      <c r="H150" s="12">
        <v>3.1019999999999999</v>
      </c>
      <c r="I150" s="13" t="s">
        <v>144</v>
      </c>
    </row>
    <row r="151" spans="1:9" x14ac:dyDescent="0.2">
      <c r="A151" s="29"/>
      <c r="B151" s="46" t="s">
        <v>241</v>
      </c>
      <c r="C151" s="17">
        <f>C144+C145+C146+C147+C148+C149+C150</f>
        <v>780</v>
      </c>
      <c r="D151" s="22">
        <f>D144+D145+D146+D147+D148+D149+D150</f>
        <v>19.490000000000002</v>
      </c>
      <c r="E151" s="22">
        <f>E144+E145+E146+E147+E148+E149+E150</f>
        <v>22.32</v>
      </c>
      <c r="F151" s="22">
        <f>F144+F145+F146+F147+F148+F149+F150</f>
        <v>90.789999999999978</v>
      </c>
      <c r="G151" s="12">
        <f>G144+G145+G146+G147+G148+G149+G150</f>
        <v>658.2</v>
      </c>
      <c r="H151" s="12">
        <v>11.35</v>
      </c>
      <c r="I151" s="13" t="s">
        <v>146</v>
      </c>
    </row>
    <row r="152" spans="1:9" x14ac:dyDescent="0.2">
      <c r="A152" s="10" t="s">
        <v>42</v>
      </c>
      <c r="B152" s="11" t="s">
        <v>44</v>
      </c>
      <c r="C152" s="17" t="s">
        <v>95</v>
      </c>
      <c r="D152" s="22">
        <v>6</v>
      </c>
      <c r="E152" s="22">
        <v>2</v>
      </c>
      <c r="F152" s="22">
        <v>8</v>
      </c>
      <c r="G152" s="12">
        <v>80</v>
      </c>
      <c r="H152" s="12">
        <v>35.694000000000003</v>
      </c>
      <c r="I152" s="13" t="s">
        <v>88</v>
      </c>
    </row>
    <row r="153" spans="1:9" x14ac:dyDescent="0.2">
      <c r="A153" s="10" t="s">
        <v>42</v>
      </c>
      <c r="B153" s="11" t="s">
        <v>45</v>
      </c>
      <c r="C153" s="17" t="s">
        <v>53</v>
      </c>
      <c r="D153" s="22">
        <v>2.5499999999999998</v>
      </c>
      <c r="E153" s="22">
        <v>6.6</v>
      </c>
      <c r="F153" s="22">
        <v>29.5</v>
      </c>
      <c r="G153" s="12">
        <v>176.35</v>
      </c>
      <c r="H153" s="12">
        <v>0.84</v>
      </c>
      <c r="I153" s="13" t="s">
        <v>70</v>
      </c>
    </row>
    <row r="154" spans="1:9" x14ac:dyDescent="0.2">
      <c r="A154" s="29"/>
      <c r="B154" s="46" t="s">
        <v>241</v>
      </c>
      <c r="C154" s="17">
        <v>230</v>
      </c>
      <c r="D154" s="22">
        <v>8.5500000000000007</v>
      </c>
      <c r="E154" s="22">
        <v>8.6</v>
      </c>
      <c r="F154" s="22">
        <v>37.5</v>
      </c>
      <c r="G154" s="12">
        <v>256.2</v>
      </c>
      <c r="H154" s="12">
        <v>0</v>
      </c>
      <c r="I154" s="13" t="s">
        <v>72</v>
      </c>
    </row>
    <row r="155" spans="1:9" x14ac:dyDescent="0.2">
      <c r="A155" s="10" t="s">
        <v>47</v>
      </c>
      <c r="B155" s="11" t="s">
        <v>141</v>
      </c>
      <c r="C155" s="17" t="s">
        <v>95</v>
      </c>
      <c r="D155" s="22">
        <v>9.56</v>
      </c>
      <c r="E155" s="22">
        <v>13.85</v>
      </c>
      <c r="F155" s="22">
        <v>29.14</v>
      </c>
      <c r="G155" s="12">
        <v>254.94</v>
      </c>
      <c r="H155" s="12">
        <v>0</v>
      </c>
      <c r="I155" s="13" t="s">
        <v>40</v>
      </c>
    </row>
    <row r="156" spans="1:9" x14ac:dyDescent="0.2">
      <c r="A156" s="10" t="s">
        <v>47</v>
      </c>
      <c r="B156" s="11" t="s">
        <v>51</v>
      </c>
      <c r="C156" s="17" t="s">
        <v>95</v>
      </c>
      <c r="D156" s="22">
        <v>0.1</v>
      </c>
      <c r="E156" s="22">
        <v>0</v>
      </c>
      <c r="F156" s="22">
        <v>32</v>
      </c>
      <c r="G156" s="12">
        <v>79.040000000000006</v>
      </c>
      <c r="H156" s="12"/>
      <c r="I156" s="13"/>
    </row>
    <row r="157" spans="1:9" x14ac:dyDescent="0.2">
      <c r="A157" s="10" t="s">
        <v>47</v>
      </c>
      <c r="B157" s="11" t="s">
        <v>52</v>
      </c>
      <c r="C157" s="17" t="s">
        <v>30</v>
      </c>
      <c r="D157" s="22">
        <v>3.16</v>
      </c>
      <c r="E157" s="22">
        <v>0.4</v>
      </c>
      <c r="F157" s="22">
        <v>0.84</v>
      </c>
      <c r="G157" s="12">
        <v>93.52</v>
      </c>
      <c r="H157" s="12">
        <v>1.4</v>
      </c>
      <c r="I157" s="13" t="s">
        <v>43</v>
      </c>
    </row>
    <row r="158" spans="1:9" x14ac:dyDescent="0.2">
      <c r="A158" s="14"/>
      <c r="B158" s="46" t="s">
        <v>241</v>
      </c>
      <c r="C158" s="38">
        <v>440</v>
      </c>
      <c r="D158" s="39">
        <f>D155+D156+D157</f>
        <v>12.82</v>
      </c>
      <c r="E158" s="39">
        <f>E155+E156+E157</f>
        <v>14.25</v>
      </c>
      <c r="F158" s="39">
        <f>F155+F156+F157</f>
        <v>61.980000000000004</v>
      </c>
      <c r="G158" s="40">
        <f>G155+G156+G157</f>
        <v>427.5</v>
      </c>
      <c r="H158" s="12">
        <v>0.24</v>
      </c>
      <c r="I158" s="13" t="s">
        <v>40</v>
      </c>
    </row>
    <row r="159" spans="1:9" x14ac:dyDescent="0.2">
      <c r="A159" s="68" t="s">
        <v>54</v>
      </c>
      <c r="B159" s="69"/>
      <c r="C159" s="30">
        <f>C141+C143+C151+C154+C158</f>
        <v>1958</v>
      </c>
      <c r="D159" s="31">
        <f>D141+D143+D151+D154+D158</f>
        <v>54.96</v>
      </c>
      <c r="E159" s="31">
        <f>E141+E143+E151+E154+E158</f>
        <v>60.87</v>
      </c>
      <c r="F159" s="31">
        <f>F141+F143+F151+F154+F158</f>
        <v>258.77</v>
      </c>
      <c r="G159" s="51">
        <f>G141+G143+G151+G154+G158</f>
        <v>1814.4</v>
      </c>
      <c r="H159" s="12"/>
      <c r="I159" s="13"/>
    </row>
    <row r="160" spans="1:9" x14ac:dyDescent="0.2">
      <c r="A160" s="52"/>
      <c r="B160" s="53"/>
      <c r="C160" s="54"/>
      <c r="D160" s="55"/>
      <c r="E160" s="55"/>
      <c r="F160" s="55"/>
      <c r="G160" s="53"/>
      <c r="H160" s="12">
        <v>3.798</v>
      </c>
      <c r="I160" s="13" t="s">
        <v>148</v>
      </c>
    </row>
    <row r="161" spans="1:9" x14ac:dyDescent="0.2">
      <c r="A161" s="52"/>
      <c r="B161" s="53"/>
      <c r="C161" s="54"/>
      <c r="D161" s="55"/>
      <c r="E161" s="55"/>
      <c r="F161" s="55"/>
      <c r="G161" s="53"/>
      <c r="H161" s="12">
        <v>0.93100000000000005</v>
      </c>
      <c r="I161" s="13" t="s">
        <v>150</v>
      </c>
    </row>
    <row r="162" spans="1:9" x14ac:dyDescent="0.2">
      <c r="A162" s="52"/>
      <c r="B162" s="53"/>
      <c r="C162" s="54"/>
      <c r="D162" s="55"/>
      <c r="E162" s="55"/>
      <c r="F162" s="55"/>
      <c r="G162" s="53"/>
      <c r="H162" s="12">
        <v>0.06</v>
      </c>
      <c r="I162" s="13" t="s">
        <v>50</v>
      </c>
    </row>
    <row r="163" spans="1:9" ht="13.5" thickBot="1" x14ac:dyDescent="0.25">
      <c r="A163" s="52"/>
      <c r="B163" s="53"/>
      <c r="C163" s="54"/>
      <c r="D163" s="55"/>
      <c r="E163" s="55"/>
      <c r="F163" s="55"/>
      <c r="G163" s="53"/>
      <c r="H163" s="12">
        <v>0</v>
      </c>
      <c r="I163" s="13" t="s">
        <v>40</v>
      </c>
    </row>
    <row r="164" spans="1:9" s="8" customFormat="1" x14ac:dyDescent="0.2">
      <c r="A164" s="62" t="s">
        <v>2</v>
      </c>
      <c r="B164" s="64" t="s">
        <v>3</v>
      </c>
      <c r="C164" s="57" t="s">
        <v>4</v>
      </c>
      <c r="D164" s="59" t="s">
        <v>1</v>
      </c>
      <c r="E164" s="59"/>
      <c r="F164" s="59"/>
      <c r="G164" s="60" t="s">
        <v>8</v>
      </c>
      <c r="H164" s="40"/>
      <c r="I164" s="41"/>
    </row>
    <row r="165" spans="1:9" s="8" customFormat="1" ht="20.25" customHeight="1" thickBot="1" x14ac:dyDescent="0.25">
      <c r="A165" s="63"/>
      <c r="B165" s="65"/>
      <c r="C165" s="58"/>
      <c r="D165" s="21" t="s">
        <v>5</v>
      </c>
      <c r="E165" s="21" t="s">
        <v>6</v>
      </c>
      <c r="F165" s="21" t="s">
        <v>7</v>
      </c>
      <c r="G165" s="61"/>
      <c r="H165" s="15">
        <v>72.180000000000007</v>
      </c>
      <c r="I165" s="16"/>
    </row>
    <row r="166" spans="1:9" x14ac:dyDescent="0.2">
      <c r="A166" s="48" t="s">
        <v>142</v>
      </c>
      <c r="B166" s="49"/>
      <c r="C166" s="49"/>
      <c r="D166" s="49"/>
      <c r="E166" s="49"/>
      <c r="F166" s="49"/>
      <c r="G166" s="49"/>
      <c r="H166" s="49"/>
      <c r="I166" s="50"/>
    </row>
    <row r="167" spans="1:9" ht="25.5" x14ac:dyDescent="0.2">
      <c r="A167" s="10" t="s">
        <v>13</v>
      </c>
      <c r="B167" s="11" t="s">
        <v>57</v>
      </c>
      <c r="C167" s="17" t="s">
        <v>95</v>
      </c>
      <c r="D167" s="22">
        <v>3.84</v>
      </c>
      <c r="E167" s="22">
        <v>4.8600000000000003</v>
      </c>
      <c r="F167" s="22">
        <v>22</v>
      </c>
      <c r="G167" s="12">
        <v>136.25</v>
      </c>
      <c r="H167" s="12">
        <v>1.96</v>
      </c>
      <c r="I167" s="13" t="s">
        <v>80</v>
      </c>
    </row>
    <row r="168" spans="1:9" x14ac:dyDescent="0.2">
      <c r="A168" s="10" t="s">
        <v>13</v>
      </c>
      <c r="B168" s="11" t="s">
        <v>59</v>
      </c>
      <c r="C168" s="17" t="s">
        <v>95</v>
      </c>
      <c r="D168" s="22">
        <v>1.26</v>
      </c>
      <c r="E168" s="22">
        <v>1.42</v>
      </c>
      <c r="F168" s="22">
        <v>13.82</v>
      </c>
      <c r="G168" s="12">
        <v>65.319999999999993</v>
      </c>
      <c r="H168" s="12">
        <v>1.3</v>
      </c>
      <c r="I168" s="13" t="s">
        <v>82</v>
      </c>
    </row>
    <row r="169" spans="1:9" x14ac:dyDescent="0.2">
      <c r="A169" s="10" t="s">
        <v>13</v>
      </c>
      <c r="B169" s="11" t="s">
        <v>21</v>
      </c>
      <c r="C169" s="17" t="s">
        <v>234</v>
      </c>
      <c r="D169" s="22">
        <v>3.13</v>
      </c>
      <c r="E169" s="22">
        <v>5.1100000000000003</v>
      </c>
      <c r="F169" s="22">
        <v>18.68</v>
      </c>
      <c r="G169" s="12">
        <v>125.49</v>
      </c>
      <c r="H169" s="12">
        <v>0</v>
      </c>
      <c r="I169" s="13" t="s">
        <v>20</v>
      </c>
    </row>
    <row r="170" spans="1:9" x14ac:dyDescent="0.2">
      <c r="A170" s="10" t="s">
        <v>13</v>
      </c>
      <c r="B170" s="11" t="s">
        <v>143</v>
      </c>
      <c r="C170" s="17" t="s">
        <v>46</v>
      </c>
      <c r="D170" s="22">
        <v>3.48</v>
      </c>
      <c r="E170" s="22">
        <v>2.42</v>
      </c>
      <c r="F170" s="22">
        <v>0</v>
      </c>
      <c r="G170" s="12">
        <v>52</v>
      </c>
      <c r="H170" s="12"/>
      <c r="I170" s="13"/>
    </row>
    <row r="171" spans="1:9" x14ac:dyDescent="0.2">
      <c r="A171" s="29"/>
      <c r="B171" s="46" t="s">
        <v>241</v>
      </c>
      <c r="C171" s="17">
        <f>C167+C168+C169+C170</f>
        <v>463</v>
      </c>
      <c r="D171" s="22">
        <f>D167+D168+D169+D170</f>
        <v>11.71</v>
      </c>
      <c r="E171" s="22">
        <f>E167+E168+E169+E170</f>
        <v>13.81</v>
      </c>
      <c r="F171" s="22">
        <f>F167+F168+F169+F170</f>
        <v>54.5</v>
      </c>
      <c r="G171" s="12">
        <f>G167+G168+G169+G170</f>
        <v>379.06</v>
      </c>
      <c r="H171" s="12">
        <v>200</v>
      </c>
      <c r="I171" s="13" t="s">
        <v>24</v>
      </c>
    </row>
    <row r="172" spans="1:9" x14ac:dyDescent="0.2">
      <c r="A172" s="10" t="s">
        <v>23</v>
      </c>
      <c r="B172" s="11" t="s">
        <v>61</v>
      </c>
      <c r="C172" s="17" t="s">
        <v>235</v>
      </c>
      <c r="D172" s="22">
        <v>2.5</v>
      </c>
      <c r="E172" s="22">
        <v>2.8</v>
      </c>
      <c r="F172" s="22">
        <v>12.3</v>
      </c>
      <c r="G172" s="12">
        <v>85.5</v>
      </c>
      <c r="H172" s="12"/>
      <c r="I172" s="13"/>
    </row>
    <row r="173" spans="1:9" x14ac:dyDescent="0.2">
      <c r="A173" s="29"/>
      <c r="B173" s="46" t="s">
        <v>241</v>
      </c>
      <c r="C173" s="17">
        <v>114</v>
      </c>
      <c r="D173" s="22">
        <v>2.5</v>
      </c>
      <c r="E173" s="22">
        <v>2.8</v>
      </c>
      <c r="F173" s="22">
        <v>12.3</v>
      </c>
      <c r="G173" s="12">
        <v>85.5</v>
      </c>
      <c r="H173" s="12">
        <v>2.4500000000000002</v>
      </c>
      <c r="I173" s="13" t="s">
        <v>154</v>
      </c>
    </row>
    <row r="174" spans="1:9" x14ac:dyDescent="0.2">
      <c r="A174" s="10" t="s">
        <v>27</v>
      </c>
      <c r="B174" s="11" t="s">
        <v>145</v>
      </c>
      <c r="C174" s="17" t="s">
        <v>128</v>
      </c>
      <c r="D174" s="22">
        <v>0.49</v>
      </c>
      <c r="E174" s="22">
        <v>2.06</v>
      </c>
      <c r="F174" s="22">
        <v>1.25</v>
      </c>
      <c r="G174" s="12">
        <v>26.68</v>
      </c>
      <c r="H174" s="12">
        <v>24.4</v>
      </c>
      <c r="I174" s="13" t="s">
        <v>102</v>
      </c>
    </row>
    <row r="175" spans="1:9" x14ac:dyDescent="0.2">
      <c r="A175" s="10" t="s">
        <v>27</v>
      </c>
      <c r="B175" s="11" t="s">
        <v>147</v>
      </c>
      <c r="C175" s="17" t="s">
        <v>209</v>
      </c>
      <c r="D175" s="22">
        <v>6.62</v>
      </c>
      <c r="E175" s="22">
        <v>5.65</v>
      </c>
      <c r="F175" s="22">
        <v>24.3</v>
      </c>
      <c r="G175" s="12">
        <v>156.88999999999999</v>
      </c>
      <c r="H175" s="12">
        <v>75.88</v>
      </c>
      <c r="I175" s="13" t="s">
        <v>156</v>
      </c>
    </row>
    <row r="176" spans="1:9" x14ac:dyDescent="0.2">
      <c r="A176" s="10" t="s">
        <v>27</v>
      </c>
      <c r="B176" s="11" t="s">
        <v>89</v>
      </c>
      <c r="C176" s="17" t="s">
        <v>19</v>
      </c>
      <c r="D176" s="22">
        <v>3.02</v>
      </c>
      <c r="E176" s="22">
        <v>5.36</v>
      </c>
      <c r="F176" s="22">
        <v>31</v>
      </c>
      <c r="G176" s="12">
        <v>171.05</v>
      </c>
      <c r="H176" s="12">
        <v>7</v>
      </c>
      <c r="I176" s="13" t="s">
        <v>38</v>
      </c>
    </row>
    <row r="177" spans="1:9" x14ac:dyDescent="0.2">
      <c r="A177" s="10" t="s">
        <v>27</v>
      </c>
      <c r="B177" s="11" t="s">
        <v>71</v>
      </c>
      <c r="C177" s="17" t="s">
        <v>128</v>
      </c>
      <c r="D177" s="22">
        <v>6.57</v>
      </c>
      <c r="E177" s="22">
        <v>7.44</v>
      </c>
      <c r="F177" s="22">
        <v>9.42</v>
      </c>
      <c r="G177" s="12">
        <v>151.36000000000001</v>
      </c>
      <c r="H177" s="12">
        <v>0</v>
      </c>
      <c r="I177" s="13" t="s">
        <v>40</v>
      </c>
    </row>
    <row r="178" spans="1:9" x14ac:dyDescent="0.2">
      <c r="A178" s="10" t="s">
        <v>27</v>
      </c>
      <c r="B178" s="11" t="s">
        <v>73</v>
      </c>
      <c r="C178" s="17" t="s">
        <v>95</v>
      </c>
      <c r="D178" s="22">
        <v>0.06</v>
      </c>
      <c r="E178" s="22">
        <v>0</v>
      </c>
      <c r="F178" s="22">
        <v>20.96</v>
      </c>
      <c r="G178" s="12">
        <v>41.44</v>
      </c>
      <c r="H178" s="12"/>
      <c r="I178" s="13"/>
    </row>
    <row r="179" spans="1:9" x14ac:dyDescent="0.2">
      <c r="A179" s="10" t="s">
        <v>27</v>
      </c>
      <c r="B179" s="11" t="s">
        <v>41</v>
      </c>
      <c r="C179" s="17" t="s">
        <v>125</v>
      </c>
      <c r="D179" s="22">
        <v>2.8</v>
      </c>
      <c r="E179" s="22">
        <v>0.55000000000000004</v>
      </c>
      <c r="F179" s="22">
        <v>1.2</v>
      </c>
      <c r="G179" s="12">
        <v>114.95</v>
      </c>
      <c r="H179" s="12">
        <v>1.4</v>
      </c>
      <c r="I179" s="13" t="s">
        <v>43</v>
      </c>
    </row>
    <row r="180" spans="1:9" x14ac:dyDescent="0.2">
      <c r="A180" s="29"/>
      <c r="B180" s="46" t="s">
        <v>241</v>
      </c>
      <c r="C180" s="17">
        <f>C174+C175+C176+C177+C178+C179</f>
        <v>800</v>
      </c>
      <c r="D180" s="22">
        <f>D174+D175+D176+D177+D178+D179</f>
        <v>19.560000000000002</v>
      </c>
      <c r="E180" s="22">
        <f>E174+E175+E176+E177+E178+E179</f>
        <v>21.060000000000002</v>
      </c>
      <c r="F180" s="22">
        <f>F174+F175+F176+F177+F178+F179</f>
        <v>88.13000000000001</v>
      </c>
      <c r="G180" s="12">
        <f>G174+G175+G176+G177+G178+G179</f>
        <v>662.37000000000012</v>
      </c>
      <c r="H180" s="12">
        <v>0</v>
      </c>
      <c r="I180" s="13" t="s">
        <v>40</v>
      </c>
    </row>
    <row r="181" spans="1:9" x14ac:dyDescent="0.2">
      <c r="A181" s="10" t="s">
        <v>42</v>
      </c>
      <c r="B181" s="11" t="s">
        <v>44</v>
      </c>
      <c r="C181" s="17" t="s">
        <v>95</v>
      </c>
      <c r="D181" s="22">
        <v>6</v>
      </c>
      <c r="E181" s="22">
        <v>2</v>
      </c>
      <c r="F181" s="22">
        <v>8</v>
      </c>
      <c r="G181" s="12">
        <v>80</v>
      </c>
      <c r="H181" s="12"/>
      <c r="I181" s="13"/>
    </row>
    <row r="182" spans="1:9" x14ac:dyDescent="0.2">
      <c r="A182" s="10" t="s">
        <v>42</v>
      </c>
      <c r="B182" s="11" t="s">
        <v>243</v>
      </c>
      <c r="C182" s="17">
        <v>60</v>
      </c>
      <c r="D182" s="22">
        <v>2.5499999999999998</v>
      </c>
      <c r="E182" s="22">
        <v>6.6</v>
      </c>
      <c r="F182" s="22">
        <v>29.5</v>
      </c>
      <c r="G182" s="12">
        <v>176.35</v>
      </c>
      <c r="H182" s="12">
        <v>1.7</v>
      </c>
      <c r="I182" s="13" t="s">
        <v>158</v>
      </c>
    </row>
    <row r="183" spans="1:9" x14ac:dyDescent="0.2">
      <c r="A183" s="29"/>
      <c r="B183" s="46" t="s">
        <v>241</v>
      </c>
      <c r="C183" s="17">
        <v>240</v>
      </c>
      <c r="D183" s="22">
        <v>8.5500000000000007</v>
      </c>
      <c r="E183" s="22">
        <v>8.6</v>
      </c>
      <c r="F183" s="22">
        <v>37.5</v>
      </c>
      <c r="G183" s="12">
        <v>256.2</v>
      </c>
      <c r="H183" s="12">
        <v>0</v>
      </c>
      <c r="I183" s="13" t="s">
        <v>160</v>
      </c>
    </row>
    <row r="184" spans="1:9" x14ac:dyDescent="0.2">
      <c r="A184" s="10" t="s">
        <v>47</v>
      </c>
      <c r="B184" s="11" t="s">
        <v>149</v>
      </c>
      <c r="C184" s="17" t="s">
        <v>128</v>
      </c>
      <c r="D184" s="22">
        <v>1.19</v>
      </c>
      <c r="E184" s="22">
        <v>6.22</v>
      </c>
      <c r="F184" s="22">
        <v>13.04</v>
      </c>
      <c r="G184" s="12">
        <v>109.56</v>
      </c>
      <c r="H184" s="12">
        <v>0.06</v>
      </c>
      <c r="I184" s="13" t="s">
        <v>50</v>
      </c>
    </row>
    <row r="185" spans="1:9" s="8" customFormat="1" x14ac:dyDescent="0.2">
      <c r="A185" s="10" t="s">
        <v>47</v>
      </c>
      <c r="B185" s="11" t="s">
        <v>151</v>
      </c>
      <c r="C185" s="17" t="s">
        <v>239</v>
      </c>
      <c r="D185" s="22">
        <v>11.28</v>
      </c>
      <c r="E185" s="22">
        <v>8.35</v>
      </c>
      <c r="F185" s="22">
        <v>30.42</v>
      </c>
      <c r="G185" s="12">
        <v>228.34</v>
      </c>
      <c r="H185" s="40"/>
      <c r="I185" s="41"/>
    </row>
    <row r="186" spans="1:9" s="8" customFormat="1" ht="13.5" thickBot="1" x14ac:dyDescent="0.25">
      <c r="A186" s="10" t="s">
        <v>47</v>
      </c>
      <c r="B186" s="11" t="s">
        <v>51</v>
      </c>
      <c r="C186" s="17" t="s">
        <v>95</v>
      </c>
      <c r="D186" s="22">
        <v>0.1</v>
      </c>
      <c r="E186" s="22">
        <v>0</v>
      </c>
      <c r="F186" s="22">
        <v>12</v>
      </c>
      <c r="G186" s="12">
        <v>46.44</v>
      </c>
      <c r="H186" s="15">
        <v>316.14999999999998</v>
      </c>
      <c r="I186" s="16"/>
    </row>
    <row r="187" spans="1:9" x14ac:dyDescent="0.2">
      <c r="A187" s="10" t="s">
        <v>47</v>
      </c>
      <c r="B187" s="11" t="s">
        <v>52</v>
      </c>
      <c r="C187" s="17" t="s">
        <v>30</v>
      </c>
      <c r="D187" s="22">
        <v>1.58</v>
      </c>
      <c r="E187" s="22">
        <v>0.2</v>
      </c>
      <c r="F187" s="22">
        <v>9.66</v>
      </c>
      <c r="G187" s="12">
        <v>42.72</v>
      </c>
      <c r="H187" s="49"/>
      <c r="I187" s="50"/>
    </row>
    <row r="188" spans="1:9" x14ac:dyDescent="0.2">
      <c r="A188" s="14"/>
      <c r="B188" s="46" t="s">
        <v>241</v>
      </c>
      <c r="C188" s="38">
        <f>C184+C185+C186+C187</f>
        <v>490</v>
      </c>
      <c r="D188" s="39">
        <f>D184+D185+D186+D187</f>
        <v>14.149999999999999</v>
      </c>
      <c r="E188" s="39">
        <f>E184+E185+E186+E187</f>
        <v>14.77</v>
      </c>
      <c r="F188" s="39">
        <f>F184+F185+F186+F187</f>
        <v>65.12</v>
      </c>
      <c r="G188" s="40">
        <f>G184++G185+G186+G187</f>
        <v>427.05999999999995</v>
      </c>
      <c r="H188" s="12">
        <v>1.96</v>
      </c>
      <c r="I188" s="13" t="s">
        <v>48</v>
      </c>
    </row>
    <row r="189" spans="1:9" ht="13.5" thickBot="1" x14ac:dyDescent="0.25">
      <c r="A189" s="66" t="s">
        <v>54</v>
      </c>
      <c r="B189" s="67"/>
      <c r="C189" s="18">
        <f>C171+C173+C180+C183+C188</f>
        <v>2107</v>
      </c>
      <c r="D189" s="23">
        <f>D171+D173+D180+D183+D188</f>
        <v>56.470000000000006</v>
      </c>
      <c r="E189" s="23">
        <f>E171+E173+E180+E183+E188</f>
        <v>61.040000000000006</v>
      </c>
      <c r="F189" s="23">
        <f>F171+F173+F180+F183+F188</f>
        <v>257.55</v>
      </c>
      <c r="G189" s="15">
        <f>G171+G173+G180+G183+G188</f>
        <v>1810.19</v>
      </c>
      <c r="H189" s="12">
        <v>1.3</v>
      </c>
      <c r="I189" s="13" t="s">
        <v>58</v>
      </c>
    </row>
    <row r="190" spans="1:9" x14ac:dyDescent="0.2">
      <c r="A190" s="62" t="s">
        <v>2</v>
      </c>
      <c r="B190" s="64" t="s">
        <v>3</v>
      </c>
      <c r="C190" s="57" t="s">
        <v>4</v>
      </c>
      <c r="D190" s="59" t="s">
        <v>1</v>
      </c>
      <c r="E190" s="59"/>
      <c r="F190" s="59"/>
      <c r="G190" s="60" t="s">
        <v>8</v>
      </c>
      <c r="H190" s="12">
        <v>0</v>
      </c>
      <c r="I190" s="13" t="s">
        <v>20</v>
      </c>
    </row>
    <row r="191" spans="1:9" ht="21" customHeight="1" thickBot="1" x14ac:dyDescent="0.25">
      <c r="A191" s="63"/>
      <c r="B191" s="65"/>
      <c r="C191" s="58"/>
      <c r="D191" s="21" t="s">
        <v>5</v>
      </c>
      <c r="E191" s="21" t="s">
        <v>6</v>
      </c>
      <c r="F191" s="21" t="s">
        <v>7</v>
      </c>
      <c r="G191" s="61"/>
      <c r="H191" s="12">
        <v>0.105</v>
      </c>
      <c r="I191" s="13" t="s">
        <v>46</v>
      </c>
    </row>
    <row r="192" spans="1:9" x14ac:dyDescent="0.2">
      <c r="A192" s="48" t="s">
        <v>153</v>
      </c>
      <c r="B192" s="49"/>
      <c r="C192" s="49"/>
      <c r="D192" s="49"/>
      <c r="E192" s="49"/>
      <c r="F192" s="49"/>
      <c r="G192" s="49"/>
      <c r="H192" s="12"/>
      <c r="I192" s="13"/>
    </row>
    <row r="193" spans="1:9" ht="25.5" x14ac:dyDescent="0.2">
      <c r="A193" s="10" t="s">
        <v>13</v>
      </c>
      <c r="B193" s="11" t="s">
        <v>81</v>
      </c>
      <c r="C193" s="17" t="s">
        <v>95</v>
      </c>
      <c r="D193" s="22">
        <v>5.65</v>
      </c>
      <c r="E193" s="22">
        <v>4.58</v>
      </c>
      <c r="F193" s="22">
        <v>22.6</v>
      </c>
      <c r="G193" s="12">
        <v>180.25</v>
      </c>
      <c r="H193" s="12">
        <v>11.4</v>
      </c>
      <c r="I193" s="13" t="s">
        <v>60</v>
      </c>
    </row>
    <row r="194" spans="1:9" x14ac:dyDescent="0.2">
      <c r="A194" s="10" t="s">
        <v>13</v>
      </c>
      <c r="B194" s="11" t="s">
        <v>83</v>
      </c>
      <c r="C194" s="17" t="s">
        <v>95</v>
      </c>
      <c r="D194" s="22">
        <v>2.2599999999999998</v>
      </c>
      <c r="E194" s="22">
        <v>2.42</v>
      </c>
      <c r="F194" s="22">
        <v>12.82</v>
      </c>
      <c r="G194" s="12">
        <v>65.75</v>
      </c>
      <c r="H194" s="12"/>
      <c r="I194" s="13"/>
    </row>
    <row r="195" spans="1:9" x14ac:dyDescent="0.2">
      <c r="A195" s="10" t="s">
        <v>13</v>
      </c>
      <c r="B195" s="11" t="s">
        <v>21</v>
      </c>
      <c r="C195" s="17" t="s">
        <v>234</v>
      </c>
      <c r="D195" s="22">
        <v>3.13</v>
      </c>
      <c r="E195" s="22">
        <v>5.1100000000000003</v>
      </c>
      <c r="F195" s="22">
        <v>18.68</v>
      </c>
      <c r="G195" s="12">
        <v>125.49</v>
      </c>
      <c r="H195" s="12">
        <v>2.802</v>
      </c>
      <c r="I195" s="13" t="s">
        <v>100</v>
      </c>
    </row>
    <row r="196" spans="1:9" x14ac:dyDescent="0.2">
      <c r="A196" s="29"/>
      <c r="B196" s="46" t="s">
        <v>241</v>
      </c>
      <c r="C196" s="17">
        <v>448</v>
      </c>
      <c r="D196" s="22">
        <v>11.04</v>
      </c>
      <c r="E196" s="22">
        <v>12.11</v>
      </c>
      <c r="F196" s="22">
        <v>54.1</v>
      </c>
      <c r="G196" s="12">
        <v>371.49</v>
      </c>
      <c r="H196" s="12">
        <v>38.450000000000003</v>
      </c>
      <c r="I196" s="13" t="s">
        <v>31</v>
      </c>
    </row>
    <row r="197" spans="1:9" x14ac:dyDescent="0.2">
      <c r="A197" s="10" t="s">
        <v>23</v>
      </c>
      <c r="B197" s="11" t="s">
        <v>25</v>
      </c>
      <c r="C197" s="17">
        <v>100</v>
      </c>
      <c r="D197" s="22">
        <v>2.8</v>
      </c>
      <c r="E197" s="22">
        <v>3.1</v>
      </c>
      <c r="F197" s="22">
        <v>13.7</v>
      </c>
      <c r="G197" s="12">
        <v>94.5</v>
      </c>
      <c r="H197" s="12">
        <v>1.264</v>
      </c>
      <c r="I197" s="13" t="s">
        <v>163</v>
      </c>
    </row>
    <row r="198" spans="1:9" x14ac:dyDescent="0.2">
      <c r="A198" s="29"/>
      <c r="B198" s="46" t="s">
        <v>241</v>
      </c>
      <c r="C198" s="17">
        <v>100</v>
      </c>
      <c r="D198" s="22">
        <v>2.8</v>
      </c>
      <c r="E198" s="22">
        <v>3.1</v>
      </c>
      <c r="F198" s="22">
        <v>13.7</v>
      </c>
      <c r="G198" s="12">
        <v>94.5</v>
      </c>
      <c r="H198" s="12">
        <v>0</v>
      </c>
      <c r="I198" s="13" t="s">
        <v>72</v>
      </c>
    </row>
    <row r="199" spans="1:9" x14ac:dyDescent="0.2">
      <c r="A199" s="10" t="s">
        <v>27</v>
      </c>
      <c r="B199" s="11" t="s">
        <v>155</v>
      </c>
      <c r="C199" s="17" t="s">
        <v>125</v>
      </c>
      <c r="D199" s="22">
        <v>0.35</v>
      </c>
      <c r="E199" s="22">
        <v>0.05</v>
      </c>
      <c r="F199" s="22">
        <v>0.35</v>
      </c>
      <c r="G199" s="12">
        <v>6</v>
      </c>
      <c r="H199" s="12">
        <v>0</v>
      </c>
      <c r="I199" s="13" t="s">
        <v>40</v>
      </c>
    </row>
    <row r="200" spans="1:9" x14ac:dyDescent="0.2">
      <c r="A200" s="10" t="s">
        <v>27</v>
      </c>
      <c r="B200" s="11" t="s">
        <v>103</v>
      </c>
      <c r="C200" s="17" t="s">
        <v>209</v>
      </c>
      <c r="D200" s="22">
        <v>4</v>
      </c>
      <c r="E200" s="22">
        <v>7.23</v>
      </c>
      <c r="F200" s="22">
        <v>20.62</v>
      </c>
      <c r="G200" s="12">
        <v>206.35</v>
      </c>
      <c r="H200" s="12">
        <v>2.68</v>
      </c>
      <c r="I200" s="13" t="s">
        <v>137</v>
      </c>
    </row>
    <row r="201" spans="1:9" x14ac:dyDescent="0.2">
      <c r="A201" s="10" t="s">
        <v>27</v>
      </c>
      <c r="B201" s="11" t="s">
        <v>157</v>
      </c>
      <c r="C201" s="17" t="s">
        <v>95</v>
      </c>
      <c r="D201" s="22">
        <v>10.08</v>
      </c>
      <c r="E201" s="22">
        <v>13.39</v>
      </c>
      <c r="F201" s="22">
        <v>53.74</v>
      </c>
      <c r="G201" s="12">
        <v>295.24</v>
      </c>
      <c r="H201" s="12"/>
      <c r="I201" s="13"/>
    </row>
    <row r="202" spans="1:9" ht="25.5" x14ac:dyDescent="0.2">
      <c r="A202" s="10" t="s">
        <v>27</v>
      </c>
      <c r="B202" s="11" t="s">
        <v>39</v>
      </c>
      <c r="C202" s="17" t="s">
        <v>95</v>
      </c>
      <c r="D202" s="22">
        <v>0.22</v>
      </c>
      <c r="E202" s="22">
        <v>0.12</v>
      </c>
      <c r="F202" s="22">
        <v>15.22</v>
      </c>
      <c r="G202" s="12">
        <v>62.98</v>
      </c>
      <c r="H202" s="12">
        <v>1.4</v>
      </c>
      <c r="I202" s="13" t="s">
        <v>43</v>
      </c>
    </row>
    <row r="203" spans="1:9" x14ac:dyDescent="0.2">
      <c r="A203" s="10" t="s">
        <v>27</v>
      </c>
      <c r="B203" s="11" t="s">
        <v>41</v>
      </c>
      <c r="C203" s="17" t="s">
        <v>125</v>
      </c>
      <c r="D203" s="22">
        <v>2.8</v>
      </c>
      <c r="E203" s="22">
        <v>0.55000000000000004</v>
      </c>
      <c r="F203" s="22">
        <v>1.2</v>
      </c>
      <c r="G203" s="12">
        <v>114.95</v>
      </c>
      <c r="H203" s="12">
        <v>0</v>
      </c>
      <c r="I203" s="13" t="s">
        <v>40</v>
      </c>
    </row>
    <row r="204" spans="1:9" x14ac:dyDescent="0.2">
      <c r="A204" s="29"/>
      <c r="B204" s="46" t="s">
        <v>241</v>
      </c>
      <c r="C204" s="17">
        <f>C199+C200+C202+C201+C203</f>
        <v>750</v>
      </c>
      <c r="D204" s="22">
        <f>D199+D200+D201+D202+D203</f>
        <v>17.45</v>
      </c>
      <c r="E204" s="22">
        <f>E199+E200+E201+E202+E203</f>
        <v>21.340000000000003</v>
      </c>
      <c r="F204" s="22">
        <f>F199+F200+F201+F202+F203</f>
        <v>91.13000000000001</v>
      </c>
      <c r="G204" s="12">
        <f>G199+G200+G201+G203</f>
        <v>622.54000000000008</v>
      </c>
      <c r="H204" s="12"/>
      <c r="I204" s="13"/>
    </row>
    <row r="205" spans="1:9" x14ac:dyDescent="0.2">
      <c r="A205" s="10" t="s">
        <v>42</v>
      </c>
      <c r="B205" s="11" t="s">
        <v>44</v>
      </c>
      <c r="C205" s="17" t="s">
        <v>95</v>
      </c>
      <c r="D205" s="22">
        <v>6</v>
      </c>
      <c r="E205" s="22">
        <v>2</v>
      </c>
      <c r="F205" s="22">
        <v>17.489999999999998</v>
      </c>
      <c r="G205" s="12">
        <v>173.8</v>
      </c>
      <c r="H205" s="12">
        <v>25</v>
      </c>
      <c r="I205" s="13" t="s">
        <v>165</v>
      </c>
    </row>
    <row r="206" spans="1:9" x14ac:dyDescent="0.2">
      <c r="A206" s="10" t="s">
        <v>42</v>
      </c>
      <c r="B206" s="11" t="s">
        <v>52</v>
      </c>
      <c r="C206" s="17" t="s">
        <v>30</v>
      </c>
      <c r="D206" s="22">
        <v>1.58</v>
      </c>
      <c r="E206" s="22">
        <v>6.2</v>
      </c>
      <c r="F206" s="22">
        <v>19.66</v>
      </c>
      <c r="G206" s="12">
        <v>42.72</v>
      </c>
      <c r="H206" s="12">
        <v>0</v>
      </c>
      <c r="I206" s="13" t="s">
        <v>167</v>
      </c>
    </row>
    <row r="207" spans="1:9" x14ac:dyDescent="0.2">
      <c r="A207" s="29"/>
      <c r="B207" s="46" t="s">
        <v>241</v>
      </c>
      <c r="C207" s="17">
        <v>240</v>
      </c>
      <c r="D207" s="22">
        <v>7.58</v>
      </c>
      <c r="E207" s="22">
        <v>8.1999999999999993</v>
      </c>
      <c r="F207" s="22">
        <v>37.15</v>
      </c>
      <c r="G207" s="12">
        <v>216.52</v>
      </c>
      <c r="H207" s="12">
        <v>0.06</v>
      </c>
      <c r="I207" s="13" t="s">
        <v>50</v>
      </c>
    </row>
    <row r="208" spans="1:9" x14ac:dyDescent="0.2">
      <c r="A208" s="10" t="s">
        <v>47</v>
      </c>
      <c r="B208" s="11" t="s">
        <v>159</v>
      </c>
      <c r="C208" s="17" t="s">
        <v>95</v>
      </c>
      <c r="D208" s="22">
        <v>14.14</v>
      </c>
      <c r="E208" s="22">
        <v>15.49</v>
      </c>
      <c r="F208" s="22">
        <v>41.25</v>
      </c>
      <c r="G208" s="12">
        <v>356.32</v>
      </c>
      <c r="H208" s="12">
        <v>0</v>
      </c>
      <c r="I208" s="13" t="s">
        <v>40</v>
      </c>
    </row>
    <row r="209" spans="1:9" s="8" customFormat="1" x14ac:dyDescent="0.2">
      <c r="A209" s="10" t="s">
        <v>47</v>
      </c>
      <c r="B209" s="11" t="s">
        <v>161</v>
      </c>
      <c r="C209" s="17">
        <v>80</v>
      </c>
      <c r="D209" s="22">
        <v>0.03</v>
      </c>
      <c r="E209" s="22">
        <v>0</v>
      </c>
      <c r="F209" s="22">
        <v>11.02</v>
      </c>
      <c r="G209" s="12">
        <v>70.25</v>
      </c>
      <c r="H209" s="40"/>
      <c r="I209" s="41"/>
    </row>
    <row r="210" spans="1:9" s="8" customFormat="1" ht="13.5" thickBot="1" x14ac:dyDescent="0.25">
      <c r="A210" s="10" t="s">
        <v>47</v>
      </c>
      <c r="B210" s="11" t="s">
        <v>51</v>
      </c>
      <c r="C210" s="17" t="s">
        <v>95</v>
      </c>
      <c r="D210" s="22">
        <v>0.1</v>
      </c>
      <c r="E210" s="22">
        <v>0</v>
      </c>
      <c r="F210" s="22">
        <v>12</v>
      </c>
      <c r="G210" s="12">
        <v>46.44</v>
      </c>
      <c r="H210" s="15">
        <v>86.421000000000006</v>
      </c>
      <c r="I210" s="16"/>
    </row>
    <row r="211" spans="1:9" x14ac:dyDescent="0.2">
      <c r="A211" s="14"/>
      <c r="B211" s="46" t="s">
        <v>241</v>
      </c>
      <c r="C211" s="38">
        <v>480</v>
      </c>
      <c r="D211" s="39">
        <f>D208+D209+D210</f>
        <v>14.27</v>
      </c>
      <c r="E211" s="39">
        <v>15.49</v>
      </c>
      <c r="F211" s="39">
        <f>F208+F209+F210</f>
        <v>64.27</v>
      </c>
      <c r="G211" s="40">
        <f>G208+G209+G210</f>
        <v>473.01</v>
      </c>
      <c r="H211" s="49"/>
      <c r="I211" s="50"/>
    </row>
    <row r="212" spans="1:9" x14ac:dyDescent="0.2">
      <c r="A212" s="68" t="s">
        <v>54</v>
      </c>
      <c r="B212" s="69"/>
      <c r="C212" s="30">
        <f>C196+C198+C204+C206+C205+C211</f>
        <v>2018</v>
      </c>
      <c r="D212" s="31">
        <f>D196+D198+D204+D207+D211</f>
        <v>53.14</v>
      </c>
      <c r="E212" s="31">
        <f>E196+E198+E204+E207+E211</f>
        <v>60.24</v>
      </c>
      <c r="F212" s="31">
        <f>F196+F198+F204+F207+F211</f>
        <v>260.35000000000002</v>
      </c>
      <c r="G212" s="51">
        <f>G196+G198+G204+G207+G211</f>
        <v>1778.0600000000002</v>
      </c>
      <c r="H212" s="12">
        <v>1.96</v>
      </c>
      <c r="I212" s="13" t="s">
        <v>90</v>
      </c>
    </row>
    <row r="213" spans="1:9" x14ac:dyDescent="0.2">
      <c r="A213" s="52"/>
      <c r="B213" s="53"/>
      <c r="C213" s="54"/>
      <c r="D213" s="55"/>
      <c r="E213" s="55"/>
      <c r="F213" s="55"/>
      <c r="G213" s="53"/>
      <c r="H213" s="12">
        <v>1.3</v>
      </c>
      <c r="I213" s="13" t="s">
        <v>82</v>
      </c>
    </row>
    <row r="214" spans="1:9" x14ac:dyDescent="0.2">
      <c r="A214" s="52"/>
      <c r="B214" s="53"/>
      <c r="C214" s="54"/>
      <c r="D214" s="55"/>
      <c r="E214" s="55"/>
      <c r="F214" s="55"/>
      <c r="G214" s="53"/>
      <c r="H214" s="12">
        <v>0</v>
      </c>
      <c r="I214" s="13" t="s">
        <v>20</v>
      </c>
    </row>
    <row r="215" spans="1:9" x14ac:dyDescent="0.2">
      <c r="A215" s="52"/>
      <c r="B215" s="53"/>
      <c r="C215" s="54"/>
      <c r="D215" s="55"/>
      <c r="E215" s="55"/>
      <c r="F215" s="55"/>
      <c r="G215" s="53"/>
      <c r="H215" s="12"/>
      <c r="I215" s="13"/>
    </row>
    <row r="216" spans="1:9" x14ac:dyDescent="0.2">
      <c r="A216" s="52"/>
      <c r="B216" s="53"/>
      <c r="C216" s="54"/>
      <c r="D216" s="55"/>
      <c r="E216" s="55"/>
      <c r="F216" s="55"/>
      <c r="G216" s="53"/>
      <c r="H216" s="12">
        <v>200</v>
      </c>
      <c r="I216" s="13" t="s">
        <v>24</v>
      </c>
    </row>
    <row r="217" spans="1:9" ht="13.5" thickBot="1" x14ac:dyDescent="0.25">
      <c r="A217" s="52"/>
      <c r="B217" s="53"/>
      <c r="C217" s="54"/>
      <c r="D217" s="55"/>
      <c r="E217" s="55"/>
      <c r="F217" s="55"/>
      <c r="G217" s="53"/>
      <c r="H217" s="12"/>
      <c r="I217" s="13"/>
    </row>
    <row r="218" spans="1:9" x14ac:dyDescent="0.2">
      <c r="A218" s="62" t="s">
        <v>2</v>
      </c>
      <c r="B218" s="64" t="s">
        <v>3</v>
      </c>
      <c r="C218" s="57" t="s">
        <v>4</v>
      </c>
      <c r="D218" s="59" t="s">
        <v>1</v>
      </c>
      <c r="E218" s="59"/>
      <c r="F218" s="59"/>
      <c r="G218" s="60" t="s">
        <v>8</v>
      </c>
      <c r="H218" s="12">
        <v>22.872</v>
      </c>
      <c r="I218" s="13" t="s">
        <v>171</v>
      </c>
    </row>
    <row r="219" spans="1:9" ht="25.5" customHeight="1" thickBot="1" x14ac:dyDescent="0.25">
      <c r="A219" s="63"/>
      <c r="B219" s="65"/>
      <c r="C219" s="58"/>
      <c r="D219" s="21" t="s">
        <v>5</v>
      </c>
      <c r="E219" s="21" t="s">
        <v>6</v>
      </c>
      <c r="F219" s="21" t="s">
        <v>7</v>
      </c>
      <c r="G219" s="61"/>
      <c r="H219" s="12">
        <v>1.85</v>
      </c>
      <c r="I219" s="13" t="s">
        <v>173</v>
      </c>
    </row>
    <row r="220" spans="1:9" x14ac:dyDescent="0.2">
      <c r="A220" s="48" t="s">
        <v>162</v>
      </c>
      <c r="B220" s="49"/>
      <c r="C220" s="49"/>
      <c r="D220" s="49"/>
      <c r="E220" s="49"/>
      <c r="F220" s="49"/>
      <c r="G220" s="49"/>
      <c r="H220" s="12">
        <v>0</v>
      </c>
      <c r="I220" s="13" t="s">
        <v>175</v>
      </c>
    </row>
    <row r="221" spans="1:9" ht="25.5" x14ac:dyDescent="0.2">
      <c r="A221" s="10" t="s">
        <v>13</v>
      </c>
      <c r="B221" s="11" t="s">
        <v>57</v>
      </c>
      <c r="C221" s="17" t="s">
        <v>95</v>
      </c>
      <c r="D221" s="22">
        <v>3.98</v>
      </c>
      <c r="E221" s="22">
        <v>3.95</v>
      </c>
      <c r="F221" s="22">
        <v>21.36</v>
      </c>
      <c r="G221" s="12">
        <v>128.59</v>
      </c>
      <c r="H221" s="12">
        <v>36.212000000000003</v>
      </c>
      <c r="I221" s="13" t="s">
        <v>119</v>
      </c>
    </row>
    <row r="222" spans="1:9" x14ac:dyDescent="0.2">
      <c r="A222" s="10" t="s">
        <v>13</v>
      </c>
      <c r="B222" s="11" t="s">
        <v>59</v>
      </c>
      <c r="C222" s="17" t="s">
        <v>95</v>
      </c>
      <c r="D222" s="22">
        <v>1.26</v>
      </c>
      <c r="E222" s="22">
        <v>1.42</v>
      </c>
      <c r="F222" s="22">
        <v>13.82</v>
      </c>
      <c r="G222" s="12">
        <v>65.319999999999993</v>
      </c>
      <c r="H222" s="12">
        <v>0</v>
      </c>
      <c r="I222" s="13" t="s">
        <v>121</v>
      </c>
    </row>
    <row r="223" spans="1:9" x14ac:dyDescent="0.2">
      <c r="A223" s="10" t="s">
        <v>13</v>
      </c>
      <c r="B223" s="11" t="s">
        <v>21</v>
      </c>
      <c r="C223" s="17" t="s">
        <v>234</v>
      </c>
      <c r="D223" s="22">
        <v>3.13</v>
      </c>
      <c r="E223" s="22">
        <v>5.1100000000000003</v>
      </c>
      <c r="F223" s="22">
        <v>18.68</v>
      </c>
      <c r="G223" s="12">
        <v>125.49</v>
      </c>
      <c r="H223" s="12">
        <v>0</v>
      </c>
      <c r="I223" s="13" t="s">
        <v>40</v>
      </c>
    </row>
    <row r="224" spans="1:9" x14ac:dyDescent="0.2">
      <c r="A224" s="10" t="s">
        <v>13</v>
      </c>
      <c r="B224" s="11" t="s">
        <v>143</v>
      </c>
      <c r="C224" s="17" t="s">
        <v>46</v>
      </c>
      <c r="D224" s="22">
        <v>3.48</v>
      </c>
      <c r="E224" s="22">
        <v>2.42</v>
      </c>
      <c r="F224" s="22">
        <v>0</v>
      </c>
      <c r="G224" s="12">
        <v>52</v>
      </c>
      <c r="H224" s="12"/>
      <c r="I224" s="13"/>
    </row>
    <row r="225" spans="1:9" x14ac:dyDescent="0.2">
      <c r="A225" s="29"/>
      <c r="B225" s="46" t="s">
        <v>241</v>
      </c>
      <c r="C225" s="17">
        <f>C221+C222+C223+C224</f>
        <v>463</v>
      </c>
      <c r="D225" s="22">
        <f>D221+D222+D223+D224</f>
        <v>11.850000000000001</v>
      </c>
      <c r="E225" s="22">
        <f>E221+E222+E223+E224</f>
        <v>12.9</v>
      </c>
      <c r="F225" s="22">
        <f>F221+F222+F223+F224</f>
        <v>53.86</v>
      </c>
      <c r="G225" s="12">
        <f>G221+G222+G223+G224</f>
        <v>371.4</v>
      </c>
      <c r="H225" s="12">
        <v>1.4</v>
      </c>
      <c r="I225" s="13" t="s">
        <v>43</v>
      </c>
    </row>
    <row r="226" spans="1:9" x14ac:dyDescent="0.2">
      <c r="A226" s="10" t="s">
        <v>23</v>
      </c>
      <c r="B226" s="11" t="s">
        <v>61</v>
      </c>
      <c r="C226" s="17" t="s">
        <v>235</v>
      </c>
      <c r="D226" s="22">
        <v>2.5</v>
      </c>
      <c r="E226" s="22">
        <v>2.8</v>
      </c>
      <c r="F226" s="22">
        <v>12.3</v>
      </c>
      <c r="G226" s="12">
        <v>85.5</v>
      </c>
      <c r="H226" s="12">
        <v>0</v>
      </c>
      <c r="I226" s="13" t="s">
        <v>40</v>
      </c>
    </row>
    <row r="227" spans="1:9" x14ac:dyDescent="0.2">
      <c r="A227" s="29"/>
      <c r="B227" s="46" t="s">
        <v>241</v>
      </c>
      <c r="C227" s="17">
        <v>114</v>
      </c>
      <c r="D227" s="22">
        <v>2.5</v>
      </c>
      <c r="E227" s="22">
        <v>2.8</v>
      </c>
      <c r="F227" s="22">
        <v>12.3</v>
      </c>
      <c r="G227" s="12">
        <v>85.5</v>
      </c>
      <c r="H227" s="12"/>
      <c r="I227" s="13"/>
    </row>
    <row r="228" spans="1:9" x14ac:dyDescent="0.2">
      <c r="A228" s="10" t="s">
        <v>27</v>
      </c>
      <c r="B228" s="11" t="s">
        <v>101</v>
      </c>
      <c r="C228" s="17" t="s">
        <v>128</v>
      </c>
      <c r="D228" s="22">
        <v>0.73</v>
      </c>
      <c r="E228" s="22">
        <v>2.06</v>
      </c>
      <c r="F228" s="22">
        <v>3.86</v>
      </c>
      <c r="G228" s="12">
        <v>37.61</v>
      </c>
      <c r="H228" s="12">
        <v>1.206</v>
      </c>
      <c r="I228" s="13" t="s">
        <v>177</v>
      </c>
    </row>
    <row r="229" spans="1:9" x14ac:dyDescent="0.2">
      <c r="A229" s="10" t="s">
        <v>27</v>
      </c>
      <c r="B229" s="11" t="s">
        <v>32</v>
      </c>
      <c r="C229" s="17" t="s">
        <v>209</v>
      </c>
      <c r="D229" s="22">
        <v>4.2</v>
      </c>
      <c r="E229" s="22">
        <v>7.72</v>
      </c>
      <c r="F229" s="22">
        <v>13.62</v>
      </c>
      <c r="G229" s="12">
        <v>142.25</v>
      </c>
      <c r="H229" s="12">
        <v>0.06</v>
      </c>
      <c r="I229" s="13" t="s">
        <v>50</v>
      </c>
    </row>
    <row r="230" spans="1:9" x14ac:dyDescent="0.2">
      <c r="A230" s="10" t="s">
        <v>27</v>
      </c>
      <c r="B230" s="11" t="s">
        <v>164</v>
      </c>
      <c r="C230" s="17" t="s">
        <v>152</v>
      </c>
      <c r="D230" s="22">
        <v>10.220000000000001</v>
      </c>
      <c r="E230" s="22">
        <v>8.44</v>
      </c>
      <c r="F230" s="22">
        <v>57.52</v>
      </c>
      <c r="G230" s="12">
        <v>253.94</v>
      </c>
      <c r="H230" s="12">
        <v>16.59</v>
      </c>
      <c r="I230" s="13" t="s">
        <v>123</v>
      </c>
    </row>
    <row r="231" spans="1:9" x14ac:dyDescent="0.2">
      <c r="A231" s="10" t="s">
        <v>27</v>
      </c>
      <c r="B231" s="11" t="s">
        <v>73</v>
      </c>
      <c r="C231" s="17" t="s">
        <v>95</v>
      </c>
      <c r="D231" s="22">
        <v>0.06</v>
      </c>
      <c r="E231" s="22">
        <v>0</v>
      </c>
      <c r="F231" s="22">
        <v>10.88</v>
      </c>
      <c r="G231" s="12">
        <v>41.44</v>
      </c>
      <c r="H231" s="12">
        <v>28.838000000000001</v>
      </c>
      <c r="I231" s="13" t="s">
        <v>180</v>
      </c>
    </row>
    <row r="232" spans="1:9" s="8" customFormat="1" x14ac:dyDescent="0.2">
      <c r="A232" s="10" t="s">
        <v>27</v>
      </c>
      <c r="B232" s="11" t="s">
        <v>41</v>
      </c>
      <c r="C232" s="17" t="s">
        <v>125</v>
      </c>
      <c r="D232" s="22">
        <v>2.8</v>
      </c>
      <c r="E232" s="22">
        <v>0.55000000000000004</v>
      </c>
      <c r="F232" s="22">
        <v>1.2</v>
      </c>
      <c r="G232" s="12">
        <v>114.95</v>
      </c>
      <c r="H232" s="40"/>
      <c r="I232" s="41"/>
    </row>
    <row r="233" spans="1:9" s="8" customFormat="1" ht="13.5" thickBot="1" x14ac:dyDescent="0.25">
      <c r="A233" s="10" t="s">
        <v>27</v>
      </c>
      <c r="B233" s="11" t="s">
        <v>138</v>
      </c>
      <c r="C233" s="17" t="s">
        <v>30</v>
      </c>
      <c r="D233" s="22">
        <v>1</v>
      </c>
      <c r="E233" s="22">
        <v>3.31</v>
      </c>
      <c r="F233" s="22">
        <v>5.68</v>
      </c>
      <c r="G233" s="12">
        <v>57.19</v>
      </c>
      <c r="H233" s="15">
        <v>312.28800000000001</v>
      </c>
      <c r="I233" s="16"/>
    </row>
    <row r="234" spans="1:9" x14ac:dyDescent="0.2">
      <c r="A234" s="29"/>
      <c r="B234" s="46" t="s">
        <v>241</v>
      </c>
      <c r="C234" s="17">
        <f>C228+C229+C230+C231+C232+C233</f>
        <v>760</v>
      </c>
      <c r="D234" s="22">
        <f>D228+D229+D230+D231+D232+D233</f>
        <v>19.010000000000002</v>
      </c>
      <c r="E234" s="22">
        <f>E228+E229+E230+E231+E232+E233</f>
        <v>22.08</v>
      </c>
      <c r="F234" s="22">
        <f>F228+F229+F230+F231+F232+F233</f>
        <v>92.759999999999991</v>
      </c>
      <c r="G234" s="12">
        <f>G228+G229+G230+G231+G232+G233</f>
        <v>647.38000000000011</v>
      </c>
      <c r="H234" s="49"/>
      <c r="I234" s="50"/>
    </row>
    <row r="235" spans="1:9" x14ac:dyDescent="0.2">
      <c r="A235" s="10" t="s">
        <v>42</v>
      </c>
      <c r="B235" s="11" t="s">
        <v>44</v>
      </c>
      <c r="C235" s="17" t="s">
        <v>95</v>
      </c>
      <c r="D235" s="22">
        <v>6</v>
      </c>
      <c r="E235" s="22">
        <v>2</v>
      </c>
      <c r="F235" s="22">
        <v>8</v>
      </c>
      <c r="G235" s="12">
        <v>80</v>
      </c>
      <c r="H235" s="12">
        <v>0.76800000000000002</v>
      </c>
      <c r="I235" s="13" t="s">
        <v>14</v>
      </c>
    </row>
    <row r="236" spans="1:9" x14ac:dyDescent="0.2">
      <c r="A236" s="10" t="s">
        <v>42</v>
      </c>
      <c r="B236" s="11" t="s">
        <v>45</v>
      </c>
      <c r="C236" s="17">
        <v>40</v>
      </c>
      <c r="D236" s="22">
        <v>2.5499999999999998</v>
      </c>
      <c r="E236" s="22">
        <v>6.6</v>
      </c>
      <c r="F236" s="22">
        <v>29.5</v>
      </c>
      <c r="G236" s="12">
        <v>176.35</v>
      </c>
      <c r="H236" s="12">
        <v>0.3</v>
      </c>
      <c r="I236" s="13" t="s">
        <v>17</v>
      </c>
    </row>
    <row r="237" spans="1:9" x14ac:dyDescent="0.2">
      <c r="A237" s="29"/>
      <c r="B237" s="46" t="s">
        <v>241</v>
      </c>
      <c r="C237" s="17">
        <v>240</v>
      </c>
      <c r="D237" s="22">
        <v>8.5500000000000007</v>
      </c>
      <c r="E237" s="22">
        <v>8.6</v>
      </c>
      <c r="F237" s="22">
        <v>37.5</v>
      </c>
      <c r="G237" s="12">
        <v>256.2</v>
      </c>
      <c r="H237" s="12">
        <v>0</v>
      </c>
      <c r="I237" s="13" t="s">
        <v>20</v>
      </c>
    </row>
    <row r="238" spans="1:9" x14ac:dyDescent="0.2">
      <c r="A238" s="10" t="s">
        <v>47</v>
      </c>
      <c r="B238" s="11" t="s">
        <v>166</v>
      </c>
      <c r="C238" s="17" t="s">
        <v>95</v>
      </c>
      <c r="D238" s="22">
        <v>7.36</v>
      </c>
      <c r="E238" s="22">
        <v>4.68</v>
      </c>
      <c r="F238" s="22">
        <v>42.9</v>
      </c>
      <c r="G238" s="12">
        <v>295.36</v>
      </c>
      <c r="H238" s="12"/>
      <c r="I238" s="13"/>
    </row>
    <row r="239" spans="1:9" x14ac:dyDescent="0.2">
      <c r="A239" s="10" t="s">
        <v>47</v>
      </c>
      <c r="B239" s="11" t="s">
        <v>168</v>
      </c>
      <c r="C239" s="17" t="s">
        <v>169</v>
      </c>
      <c r="D239" s="22">
        <v>5.21</v>
      </c>
      <c r="E239" s="22">
        <v>9.7200000000000006</v>
      </c>
      <c r="F239" s="22">
        <v>0.28999999999999998</v>
      </c>
      <c r="G239" s="12">
        <v>64.58</v>
      </c>
      <c r="H239" s="12">
        <v>200</v>
      </c>
      <c r="I239" s="13" t="s">
        <v>24</v>
      </c>
    </row>
    <row r="240" spans="1:9" x14ac:dyDescent="0.2">
      <c r="A240" s="10" t="s">
        <v>47</v>
      </c>
      <c r="B240" s="11" t="s">
        <v>51</v>
      </c>
      <c r="C240" s="17" t="s">
        <v>95</v>
      </c>
      <c r="D240" s="22">
        <v>0.1</v>
      </c>
      <c r="E240" s="22">
        <v>0</v>
      </c>
      <c r="F240" s="22">
        <v>12</v>
      </c>
      <c r="G240" s="12">
        <v>46.44</v>
      </c>
      <c r="H240" s="12"/>
      <c r="I240" s="13"/>
    </row>
    <row r="241" spans="1:9" x14ac:dyDescent="0.2">
      <c r="A241" s="10" t="s">
        <v>47</v>
      </c>
      <c r="B241" s="11" t="s">
        <v>52</v>
      </c>
      <c r="C241" s="17" t="s">
        <v>108</v>
      </c>
      <c r="D241" s="22">
        <v>1.58</v>
      </c>
      <c r="E241" s="22">
        <v>0.2</v>
      </c>
      <c r="F241" s="22">
        <v>9.66</v>
      </c>
      <c r="G241" s="12">
        <v>42.72</v>
      </c>
      <c r="H241" s="12">
        <v>0</v>
      </c>
      <c r="I241" s="13" t="s">
        <v>28</v>
      </c>
    </row>
    <row r="242" spans="1:9" x14ac:dyDescent="0.2">
      <c r="A242" s="14"/>
      <c r="B242" s="46" t="s">
        <v>241</v>
      </c>
      <c r="C242" s="38">
        <f>C238+C239+C240+C241</f>
        <v>461</v>
      </c>
      <c r="D242" s="39">
        <f>D238+D239+D240+D241</f>
        <v>14.25</v>
      </c>
      <c r="E242" s="39">
        <f>E238+E239+E240+E241</f>
        <v>14.6</v>
      </c>
      <c r="F242" s="39">
        <f>F238+F239+F240+F241</f>
        <v>64.849999999999994</v>
      </c>
      <c r="G242" s="40">
        <f>G238+G239+G240+G241</f>
        <v>449.1</v>
      </c>
      <c r="H242" s="12">
        <v>18.55</v>
      </c>
      <c r="I242" s="13" t="s">
        <v>86</v>
      </c>
    </row>
    <row r="243" spans="1:9" ht="13.5" thickBot="1" x14ac:dyDescent="0.25">
      <c r="A243" s="66" t="s">
        <v>54</v>
      </c>
      <c r="B243" s="67"/>
      <c r="C243" s="18">
        <f>C225+C227+C234+C237+C242</f>
        <v>2038</v>
      </c>
      <c r="D243" s="23">
        <f>D225+D227+D234+D237+D242</f>
        <v>56.16</v>
      </c>
      <c r="E243" s="23">
        <f>E225+E227+E234+E236+E242</f>
        <v>58.980000000000004</v>
      </c>
      <c r="F243" s="23">
        <f>F225+F227+F234+F237+F242</f>
        <v>261.27</v>
      </c>
      <c r="G243" s="15">
        <f>G225+G227+G234+G237+G242</f>
        <v>1809.5800000000004</v>
      </c>
      <c r="H243" s="12">
        <v>0</v>
      </c>
      <c r="I243" s="13" t="s">
        <v>126</v>
      </c>
    </row>
    <row r="244" spans="1:9" x14ac:dyDescent="0.2">
      <c r="A244" s="62" t="s">
        <v>2</v>
      </c>
      <c r="B244" s="64" t="s">
        <v>3</v>
      </c>
      <c r="C244" s="57" t="s">
        <v>4</v>
      </c>
      <c r="D244" s="59" t="s">
        <v>1</v>
      </c>
      <c r="E244" s="59"/>
      <c r="F244" s="59"/>
      <c r="G244" s="60" t="s">
        <v>8</v>
      </c>
      <c r="H244" s="12">
        <v>0.84</v>
      </c>
      <c r="I244" s="13" t="s">
        <v>135</v>
      </c>
    </row>
    <row r="245" spans="1:9" ht="19.5" customHeight="1" thickBot="1" x14ac:dyDescent="0.25">
      <c r="A245" s="63"/>
      <c r="B245" s="65"/>
      <c r="C245" s="58"/>
      <c r="D245" s="21" t="s">
        <v>5</v>
      </c>
      <c r="E245" s="21" t="s">
        <v>6</v>
      </c>
      <c r="F245" s="21" t="s">
        <v>7</v>
      </c>
      <c r="G245" s="61"/>
      <c r="H245" s="12">
        <v>7</v>
      </c>
      <c r="I245" s="13" t="s">
        <v>38</v>
      </c>
    </row>
    <row r="246" spans="1:9" x14ac:dyDescent="0.2">
      <c r="A246" s="48" t="s">
        <v>170</v>
      </c>
      <c r="B246" s="49"/>
      <c r="C246" s="49"/>
      <c r="D246" s="49"/>
      <c r="E246" s="49"/>
      <c r="F246" s="49"/>
      <c r="G246" s="49"/>
      <c r="H246" s="12">
        <v>0</v>
      </c>
      <c r="I246" s="13" t="s">
        <v>40</v>
      </c>
    </row>
    <row r="247" spans="1:9" ht="25.5" x14ac:dyDescent="0.2">
      <c r="A247" s="10" t="s">
        <v>13</v>
      </c>
      <c r="B247" s="11" t="s">
        <v>99</v>
      </c>
      <c r="C247" s="17" t="s">
        <v>95</v>
      </c>
      <c r="D247" s="22">
        <v>5.21</v>
      </c>
      <c r="E247" s="22">
        <v>4.3600000000000003</v>
      </c>
      <c r="F247" s="22">
        <v>20.58</v>
      </c>
      <c r="G247" s="12">
        <v>175.19</v>
      </c>
      <c r="H247" s="12">
        <v>2.68</v>
      </c>
      <c r="I247" s="13" t="s">
        <v>137</v>
      </c>
    </row>
    <row r="248" spans="1:9" x14ac:dyDescent="0.2">
      <c r="A248" s="10" t="s">
        <v>13</v>
      </c>
      <c r="B248" s="11" t="s">
        <v>83</v>
      </c>
      <c r="C248" s="17" t="s">
        <v>95</v>
      </c>
      <c r="D248" s="22">
        <v>2.2599999999999998</v>
      </c>
      <c r="E248" s="22">
        <v>2.42</v>
      </c>
      <c r="F248" s="22">
        <v>12.82</v>
      </c>
      <c r="G248" s="12">
        <v>65.75</v>
      </c>
      <c r="H248" s="12"/>
      <c r="I248" s="13"/>
    </row>
    <row r="249" spans="1:9" x14ac:dyDescent="0.2">
      <c r="A249" s="10" t="s">
        <v>13</v>
      </c>
      <c r="B249" s="11" t="s">
        <v>21</v>
      </c>
      <c r="C249" s="17" t="s">
        <v>234</v>
      </c>
      <c r="D249" s="22">
        <v>3.13</v>
      </c>
      <c r="E249" s="22">
        <v>5.1100000000000003</v>
      </c>
      <c r="F249" s="22">
        <v>18.68</v>
      </c>
      <c r="G249" s="12">
        <v>125.49</v>
      </c>
      <c r="H249" s="12">
        <v>1.4</v>
      </c>
      <c r="I249" s="13" t="s">
        <v>43</v>
      </c>
    </row>
    <row r="250" spans="1:9" x14ac:dyDescent="0.2">
      <c r="A250" s="29"/>
      <c r="B250" s="46" t="s">
        <v>241</v>
      </c>
      <c r="C250" s="17">
        <v>448</v>
      </c>
      <c r="D250" s="22">
        <f>D247+D248+D249</f>
        <v>10.6</v>
      </c>
      <c r="E250" s="22">
        <f>E247+E248+E249</f>
        <v>11.89</v>
      </c>
      <c r="F250" s="22">
        <f>F247+F248+F249</f>
        <v>52.08</v>
      </c>
      <c r="G250" s="12">
        <f>G247+G248+G249</f>
        <v>366.43</v>
      </c>
      <c r="H250" s="12">
        <v>0</v>
      </c>
      <c r="I250" s="13" t="s">
        <v>40</v>
      </c>
    </row>
    <row r="251" spans="1:9" x14ac:dyDescent="0.2">
      <c r="A251" s="10" t="s">
        <v>23</v>
      </c>
      <c r="B251" s="11" t="s">
        <v>25</v>
      </c>
      <c r="C251" s="17">
        <v>100</v>
      </c>
      <c r="D251" s="22">
        <v>2.8</v>
      </c>
      <c r="E251" s="22">
        <v>3.1</v>
      </c>
      <c r="F251" s="22">
        <v>13.7</v>
      </c>
      <c r="G251" s="12">
        <v>94.5</v>
      </c>
      <c r="H251" s="12"/>
      <c r="I251" s="13"/>
    </row>
    <row r="252" spans="1:9" x14ac:dyDescent="0.2">
      <c r="A252" s="29"/>
      <c r="B252" s="46" t="s">
        <v>241</v>
      </c>
      <c r="C252" s="17">
        <v>100</v>
      </c>
      <c r="D252" s="22">
        <v>2.8</v>
      </c>
      <c r="E252" s="22">
        <v>3.1</v>
      </c>
      <c r="F252" s="22">
        <v>13.7</v>
      </c>
      <c r="G252" s="12">
        <v>94.5</v>
      </c>
      <c r="H252" s="12">
        <v>1.54</v>
      </c>
      <c r="I252" s="13" t="s">
        <v>183</v>
      </c>
    </row>
    <row r="253" spans="1:9" ht="25.5" x14ac:dyDescent="0.2">
      <c r="A253" s="10" t="s">
        <v>27</v>
      </c>
      <c r="B253" s="11" t="s">
        <v>172</v>
      </c>
      <c r="C253" s="17" t="s">
        <v>128</v>
      </c>
      <c r="D253" s="22">
        <v>0.97</v>
      </c>
      <c r="E253" s="22">
        <v>2.09</v>
      </c>
      <c r="F253" s="22">
        <v>3.6</v>
      </c>
      <c r="G253" s="12">
        <v>37.99</v>
      </c>
      <c r="H253" s="12">
        <v>0.505</v>
      </c>
      <c r="I253" s="13" t="s">
        <v>185</v>
      </c>
    </row>
    <row r="254" spans="1:9" x14ac:dyDescent="0.2">
      <c r="A254" s="10" t="s">
        <v>27</v>
      </c>
      <c r="B254" s="11" t="s">
        <v>174</v>
      </c>
      <c r="C254" s="17" t="s">
        <v>209</v>
      </c>
      <c r="D254" s="22">
        <v>5.12</v>
      </c>
      <c r="E254" s="22">
        <v>3.85</v>
      </c>
      <c r="F254" s="22">
        <v>25.36</v>
      </c>
      <c r="G254" s="12">
        <v>126.2</v>
      </c>
      <c r="H254" s="12">
        <v>0</v>
      </c>
      <c r="I254" s="13" t="s">
        <v>96</v>
      </c>
    </row>
    <row r="255" spans="1:9" s="8" customFormat="1" x14ac:dyDescent="0.2">
      <c r="A255" s="10" t="s">
        <v>27</v>
      </c>
      <c r="B255" s="11" t="s">
        <v>176</v>
      </c>
      <c r="C255" s="17" t="s">
        <v>108</v>
      </c>
      <c r="D255" s="22">
        <v>1.58</v>
      </c>
      <c r="E255" s="22">
        <v>0.2</v>
      </c>
      <c r="F255" s="22">
        <v>15.66</v>
      </c>
      <c r="G255" s="12">
        <v>42.72</v>
      </c>
      <c r="H255" s="40"/>
      <c r="I255" s="41"/>
    </row>
    <row r="256" spans="1:9" s="8" customFormat="1" ht="13.5" thickBot="1" x14ac:dyDescent="0.25">
      <c r="A256" s="10" t="s">
        <v>27</v>
      </c>
      <c r="B256" s="11" t="s">
        <v>120</v>
      </c>
      <c r="C256" s="17" t="s">
        <v>236</v>
      </c>
      <c r="D256" s="22">
        <v>9.86</v>
      </c>
      <c r="E256" s="22">
        <v>16.920000000000002</v>
      </c>
      <c r="F256" s="22">
        <v>29.83</v>
      </c>
      <c r="G256" s="12">
        <v>257.36</v>
      </c>
      <c r="H256" s="15">
        <v>233.58300000000003</v>
      </c>
      <c r="I256" s="16"/>
    </row>
    <row r="257" spans="1:9" x14ac:dyDescent="0.2">
      <c r="A257" s="10" t="s">
        <v>27</v>
      </c>
      <c r="B257" s="11" t="s">
        <v>122</v>
      </c>
      <c r="C257" s="17" t="s">
        <v>95</v>
      </c>
      <c r="D257" s="22">
        <v>0.08</v>
      </c>
      <c r="E257" s="22">
        <v>0</v>
      </c>
      <c r="F257" s="22">
        <v>12.54</v>
      </c>
      <c r="G257" s="12">
        <v>49.38</v>
      </c>
      <c r="H257" s="49"/>
      <c r="I257" s="50"/>
    </row>
    <row r="258" spans="1:9" x14ac:dyDescent="0.2">
      <c r="A258" s="10" t="s">
        <v>27</v>
      </c>
      <c r="B258" s="11" t="s">
        <v>41</v>
      </c>
      <c r="C258" s="17" t="s">
        <v>125</v>
      </c>
      <c r="D258" s="22">
        <v>2.8</v>
      </c>
      <c r="E258" s="22">
        <v>0.55000000000000004</v>
      </c>
      <c r="F258" s="22">
        <v>1.2</v>
      </c>
      <c r="G258" s="12">
        <v>114.95</v>
      </c>
      <c r="H258" s="12">
        <v>1.96</v>
      </c>
      <c r="I258" s="13" t="s">
        <v>56</v>
      </c>
    </row>
    <row r="259" spans="1:9" x14ac:dyDescent="0.2">
      <c r="A259" s="29"/>
      <c r="B259" s="46" t="s">
        <v>241</v>
      </c>
      <c r="C259" s="17">
        <f>C253+C254+C255+C256+C257+C258</f>
        <v>800</v>
      </c>
      <c r="D259" s="22">
        <f>D253+D254+D255+D256+D257+D258</f>
        <v>20.41</v>
      </c>
      <c r="E259" s="22">
        <f>E253+E254+E255+E256+E257+E258</f>
        <v>23.610000000000003</v>
      </c>
      <c r="F259" s="22">
        <f>F253+F254+F255+F256+F257+F258</f>
        <v>88.190000000000012</v>
      </c>
      <c r="G259" s="12">
        <f>G253+G254+G255+G256+G257+G258</f>
        <v>628.6</v>
      </c>
      <c r="H259" s="12">
        <v>1.3</v>
      </c>
      <c r="I259" s="13" t="s">
        <v>58</v>
      </c>
    </row>
    <row r="260" spans="1:9" x14ac:dyDescent="0.2">
      <c r="A260" s="10" t="s">
        <v>42</v>
      </c>
      <c r="B260" s="11" t="s">
        <v>44</v>
      </c>
      <c r="C260" s="17" t="s">
        <v>95</v>
      </c>
      <c r="D260" s="22">
        <v>6</v>
      </c>
      <c r="E260" s="22">
        <v>2</v>
      </c>
      <c r="F260" s="22">
        <v>17.489999999999998</v>
      </c>
      <c r="G260" s="12">
        <v>173.8</v>
      </c>
      <c r="H260" s="12">
        <v>0</v>
      </c>
      <c r="I260" s="13" t="s">
        <v>20</v>
      </c>
    </row>
    <row r="261" spans="1:9" x14ac:dyDescent="0.2">
      <c r="A261" s="10" t="s">
        <v>42</v>
      </c>
      <c r="B261" s="11" t="s">
        <v>52</v>
      </c>
      <c r="C261" s="17" t="s">
        <v>30</v>
      </c>
      <c r="D261" s="22">
        <v>1.58</v>
      </c>
      <c r="E261" s="22">
        <v>6.2</v>
      </c>
      <c r="F261" s="22">
        <v>19.66</v>
      </c>
      <c r="G261" s="12">
        <v>42.72</v>
      </c>
      <c r="H261" s="12"/>
      <c r="I261" s="13"/>
    </row>
    <row r="262" spans="1:9" x14ac:dyDescent="0.2">
      <c r="A262" s="29"/>
      <c r="B262" s="46" t="s">
        <v>241</v>
      </c>
      <c r="C262" s="17">
        <v>240</v>
      </c>
      <c r="D262" s="22">
        <v>7.58</v>
      </c>
      <c r="E262" s="22">
        <v>8.1999999999999993</v>
      </c>
      <c r="F262" s="22">
        <v>37.15</v>
      </c>
      <c r="G262" s="12">
        <v>216.52</v>
      </c>
      <c r="H262" s="12">
        <v>11.4</v>
      </c>
      <c r="I262" s="13" t="s">
        <v>60</v>
      </c>
    </row>
    <row r="263" spans="1:9" x14ac:dyDescent="0.2">
      <c r="A263" s="10" t="s">
        <v>47</v>
      </c>
      <c r="B263" s="11" t="s">
        <v>178</v>
      </c>
      <c r="C263" s="17" t="s">
        <v>19</v>
      </c>
      <c r="D263" s="22">
        <v>3.71</v>
      </c>
      <c r="E263" s="22">
        <v>4.95</v>
      </c>
      <c r="F263" s="22">
        <v>25.36</v>
      </c>
      <c r="G263" s="12">
        <v>174.91</v>
      </c>
      <c r="H263" s="12"/>
      <c r="I263" s="13"/>
    </row>
    <row r="264" spans="1:9" x14ac:dyDescent="0.2">
      <c r="A264" s="10" t="s">
        <v>47</v>
      </c>
      <c r="B264" s="11" t="s">
        <v>51</v>
      </c>
      <c r="C264" s="17" t="s">
        <v>95</v>
      </c>
      <c r="D264" s="22">
        <v>0.1</v>
      </c>
      <c r="E264" s="22">
        <v>0</v>
      </c>
      <c r="F264" s="22">
        <v>12</v>
      </c>
      <c r="G264" s="12">
        <v>46.44</v>
      </c>
      <c r="H264" s="12">
        <v>8.75</v>
      </c>
      <c r="I264" s="13" t="s">
        <v>154</v>
      </c>
    </row>
    <row r="265" spans="1:9" x14ac:dyDescent="0.2">
      <c r="A265" s="10" t="s">
        <v>47</v>
      </c>
      <c r="B265" s="11" t="s">
        <v>179</v>
      </c>
      <c r="C265" s="17" t="s">
        <v>237</v>
      </c>
      <c r="D265" s="22">
        <v>5.23</v>
      </c>
      <c r="E265" s="22">
        <v>6.57</v>
      </c>
      <c r="F265" s="22">
        <v>23.23</v>
      </c>
      <c r="G265" s="12">
        <v>125.98</v>
      </c>
      <c r="H265" s="12">
        <v>11.85</v>
      </c>
      <c r="I265" s="13" t="s">
        <v>189</v>
      </c>
    </row>
    <row r="266" spans="1:9" x14ac:dyDescent="0.2">
      <c r="A266" s="10" t="s">
        <v>47</v>
      </c>
      <c r="B266" s="11" t="s">
        <v>251</v>
      </c>
      <c r="C266" s="17" t="s">
        <v>237</v>
      </c>
      <c r="D266" s="22">
        <v>5.36</v>
      </c>
      <c r="E266" s="22">
        <v>3.68</v>
      </c>
      <c r="F266" s="22">
        <v>6.21</v>
      </c>
      <c r="G266" s="12">
        <v>118.84</v>
      </c>
      <c r="H266" s="12">
        <v>76.41</v>
      </c>
      <c r="I266" s="13" t="s">
        <v>68</v>
      </c>
    </row>
    <row r="267" spans="1:9" x14ac:dyDescent="0.2">
      <c r="A267" s="14"/>
      <c r="B267" s="46" t="s">
        <v>241</v>
      </c>
      <c r="C267" s="38">
        <f>C263+C264+C265+C266</f>
        <v>530</v>
      </c>
      <c r="D267" s="39">
        <f>D263+D264+D265+D266</f>
        <v>14.400000000000002</v>
      </c>
      <c r="E267" s="39">
        <f>E263+E264+E265+E266</f>
        <v>15.2</v>
      </c>
      <c r="F267" s="39">
        <f>F263+F264+F265+F266</f>
        <v>66.8</v>
      </c>
      <c r="G267" s="40">
        <f>G263+G264+G265+G266</f>
        <v>466.16999999999996</v>
      </c>
      <c r="H267" s="12">
        <v>0.84</v>
      </c>
      <c r="I267" s="13" t="s">
        <v>191</v>
      </c>
    </row>
    <row r="268" spans="1:9" x14ac:dyDescent="0.2">
      <c r="A268" s="68" t="s">
        <v>54</v>
      </c>
      <c r="B268" s="69"/>
      <c r="C268" s="30">
        <f>C250+C252+C259+C262+C267</f>
        <v>2118</v>
      </c>
      <c r="D268" s="31">
        <f>D250+D252+D259+D262+D267</f>
        <v>55.790000000000006</v>
      </c>
      <c r="E268" s="31">
        <f>E250+E252+E259+E262+E267</f>
        <v>62</v>
      </c>
      <c r="F268" s="31">
        <f>F250+F252+F259+F262+F267</f>
        <v>257.92</v>
      </c>
      <c r="G268" s="51">
        <f>G250+G252+G259+G262+G267</f>
        <v>1772.2199999999998</v>
      </c>
      <c r="H268" s="12">
        <v>0</v>
      </c>
      <c r="I268" s="13" t="s">
        <v>72</v>
      </c>
    </row>
    <row r="269" spans="1:9" x14ac:dyDescent="0.2">
      <c r="A269" s="52"/>
      <c r="B269" s="53"/>
      <c r="C269" s="54"/>
      <c r="D269" s="55"/>
      <c r="E269" s="55"/>
      <c r="F269" s="55"/>
      <c r="G269" s="53"/>
      <c r="H269" s="12">
        <v>0</v>
      </c>
      <c r="I269" s="13" t="s">
        <v>40</v>
      </c>
    </row>
    <row r="270" spans="1:9" x14ac:dyDescent="0.2">
      <c r="A270" s="52"/>
      <c r="B270" s="53"/>
      <c r="C270" s="54"/>
      <c r="D270" s="55"/>
      <c r="E270" s="55"/>
      <c r="F270" s="55"/>
      <c r="G270" s="53"/>
      <c r="H270" s="12"/>
      <c r="I270" s="13"/>
    </row>
    <row r="271" spans="1:9" ht="13.5" thickBot="1" x14ac:dyDescent="0.25">
      <c r="A271" s="52"/>
      <c r="B271" s="53"/>
      <c r="C271" s="54"/>
      <c r="D271" s="55"/>
      <c r="E271" s="55"/>
      <c r="F271" s="55"/>
      <c r="G271" s="53"/>
      <c r="H271" s="12">
        <v>1.4</v>
      </c>
      <c r="I271" s="13" t="s">
        <v>43</v>
      </c>
    </row>
    <row r="272" spans="1:9" x14ac:dyDescent="0.2">
      <c r="A272" s="62" t="s">
        <v>2</v>
      </c>
      <c r="B272" s="64" t="s">
        <v>3</v>
      </c>
      <c r="C272" s="57" t="s">
        <v>4</v>
      </c>
      <c r="D272" s="59" t="s">
        <v>1</v>
      </c>
      <c r="E272" s="59"/>
      <c r="F272" s="59"/>
      <c r="G272" s="60" t="s">
        <v>8</v>
      </c>
      <c r="H272" s="12">
        <v>0.24</v>
      </c>
      <c r="I272" s="13" t="s">
        <v>40</v>
      </c>
    </row>
    <row r="273" spans="1:9" ht="24" customHeight="1" thickBot="1" x14ac:dyDescent="0.25">
      <c r="A273" s="63"/>
      <c r="B273" s="65"/>
      <c r="C273" s="58"/>
      <c r="D273" s="21" t="s">
        <v>5</v>
      </c>
      <c r="E273" s="21" t="s">
        <v>6</v>
      </c>
      <c r="F273" s="21" t="s">
        <v>7</v>
      </c>
      <c r="G273" s="61"/>
      <c r="H273" s="12"/>
      <c r="I273" s="13"/>
    </row>
    <row r="274" spans="1:9" x14ac:dyDescent="0.2">
      <c r="A274" s="48" t="s">
        <v>181</v>
      </c>
      <c r="B274" s="49"/>
      <c r="C274" s="49"/>
      <c r="D274" s="49"/>
      <c r="E274" s="49"/>
      <c r="F274" s="49"/>
      <c r="G274" s="49"/>
      <c r="H274" s="12">
        <v>2.5920000000000001</v>
      </c>
      <c r="I274" s="13" t="s">
        <v>74</v>
      </c>
    </row>
    <row r="275" spans="1:9" x14ac:dyDescent="0.2">
      <c r="A275" s="10" t="s">
        <v>13</v>
      </c>
      <c r="B275" s="11" t="s">
        <v>15</v>
      </c>
      <c r="C275" s="17" t="s">
        <v>152</v>
      </c>
      <c r="D275" s="22">
        <v>5.73</v>
      </c>
      <c r="E275" s="22">
        <v>4.6500000000000004</v>
      </c>
      <c r="F275" s="22">
        <v>14.18</v>
      </c>
      <c r="G275" s="12">
        <v>130.19</v>
      </c>
      <c r="H275" s="12">
        <v>0.32</v>
      </c>
      <c r="I275" s="13" t="s">
        <v>193</v>
      </c>
    </row>
    <row r="276" spans="1:9" ht="25.5" x14ac:dyDescent="0.2">
      <c r="A276" s="10" t="s">
        <v>13</v>
      </c>
      <c r="B276" s="11" t="s">
        <v>18</v>
      </c>
      <c r="C276" s="17" t="s">
        <v>95</v>
      </c>
      <c r="D276" s="22">
        <v>2.44</v>
      </c>
      <c r="E276" s="22">
        <v>2.84</v>
      </c>
      <c r="F276" s="22">
        <v>21.94</v>
      </c>
      <c r="G276" s="12">
        <v>122.32</v>
      </c>
      <c r="H276" s="12">
        <v>0.06</v>
      </c>
      <c r="I276" s="13" t="s">
        <v>50</v>
      </c>
    </row>
    <row r="277" spans="1:9" x14ac:dyDescent="0.2">
      <c r="A277" s="10" t="s">
        <v>13</v>
      </c>
      <c r="B277" s="11" t="s">
        <v>21</v>
      </c>
      <c r="C277" s="17" t="s">
        <v>234</v>
      </c>
      <c r="D277" s="22">
        <v>3.13</v>
      </c>
      <c r="E277" s="22">
        <v>5.1100000000000003</v>
      </c>
      <c r="F277" s="22">
        <v>18.68</v>
      </c>
      <c r="G277" s="12">
        <v>125.49</v>
      </c>
      <c r="H277" s="12">
        <v>0</v>
      </c>
      <c r="I277" s="13" t="s">
        <v>40</v>
      </c>
    </row>
    <row r="278" spans="1:9" s="8" customFormat="1" x14ac:dyDescent="0.2">
      <c r="A278" s="29"/>
      <c r="B278" s="46" t="s">
        <v>241</v>
      </c>
      <c r="C278" s="17">
        <v>408</v>
      </c>
      <c r="D278" s="22">
        <v>11.3</v>
      </c>
      <c r="E278" s="22">
        <v>12.6</v>
      </c>
      <c r="F278" s="22">
        <v>54.8</v>
      </c>
      <c r="G278" s="12">
        <v>378</v>
      </c>
      <c r="H278" s="40"/>
      <c r="I278" s="41"/>
    </row>
    <row r="279" spans="1:9" s="8" customFormat="1" ht="13.5" thickBot="1" x14ac:dyDescent="0.25">
      <c r="A279" s="10" t="s">
        <v>23</v>
      </c>
      <c r="B279" s="11" t="s">
        <v>25</v>
      </c>
      <c r="C279" s="17">
        <v>100</v>
      </c>
      <c r="D279" s="22">
        <v>2.8</v>
      </c>
      <c r="E279" s="22">
        <v>3.1</v>
      </c>
      <c r="F279" s="22">
        <v>13.7</v>
      </c>
      <c r="G279" s="12">
        <v>94.5</v>
      </c>
      <c r="H279" s="15">
        <v>117.12199999999999</v>
      </c>
      <c r="I279" s="16"/>
    </row>
    <row r="280" spans="1:9" x14ac:dyDescent="0.2">
      <c r="A280" s="29"/>
      <c r="B280" s="46" t="s">
        <v>241</v>
      </c>
      <c r="C280" s="17">
        <v>100</v>
      </c>
      <c r="D280" s="22">
        <v>2.8</v>
      </c>
      <c r="E280" s="22">
        <v>3.1</v>
      </c>
      <c r="F280" s="22">
        <v>13.7</v>
      </c>
      <c r="G280" s="12">
        <v>94.5</v>
      </c>
      <c r="H280" s="49"/>
      <c r="I280" s="50"/>
    </row>
    <row r="281" spans="1:9" x14ac:dyDescent="0.2">
      <c r="A281" s="10" t="s">
        <v>27</v>
      </c>
      <c r="B281" s="11" t="s">
        <v>29</v>
      </c>
      <c r="C281" s="17" t="s">
        <v>35</v>
      </c>
      <c r="D281" s="22">
        <v>0.9</v>
      </c>
      <c r="E281" s="22">
        <v>2.06</v>
      </c>
      <c r="F281" s="22">
        <v>5.28</v>
      </c>
      <c r="G281" s="12">
        <v>43.22</v>
      </c>
      <c r="H281" s="12">
        <v>1.96</v>
      </c>
      <c r="I281" s="13" t="s">
        <v>48</v>
      </c>
    </row>
    <row r="282" spans="1:9" x14ac:dyDescent="0.2">
      <c r="A282" s="10" t="s">
        <v>27</v>
      </c>
      <c r="B282" s="11" t="s">
        <v>87</v>
      </c>
      <c r="C282" s="17" t="s">
        <v>209</v>
      </c>
      <c r="D282" s="22">
        <v>3.65</v>
      </c>
      <c r="E282" s="22">
        <v>2.89</v>
      </c>
      <c r="F282" s="22">
        <v>13.62</v>
      </c>
      <c r="G282" s="12">
        <v>85.91</v>
      </c>
      <c r="H282" s="12">
        <v>1.3</v>
      </c>
      <c r="I282" s="13" t="s">
        <v>82</v>
      </c>
    </row>
    <row r="283" spans="1:9" x14ac:dyDescent="0.2">
      <c r="A283" s="10" t="s">
        <v>27</v>
      </c>
      <c r="B283" s="11" t="s">
        <v>182</v>
      </c>
      <c r="C283" s="17">
        <v>120</v>
      </c>
      <c r="D283" s="22">
        <v>5.68</v>
      </c>
      <c r="E283" s="22">
        <v>4.55</v>
      </c>
      <c r="F283" s="22">
        <v>45.39</v>
      </c>
      <c r="G283" s="12">
        <v>165.51</v>
      </c>
      <c r="H283" s="12">
        <v>0</v>
      </c>
      <c r="I283" s="13" t="s">
        <v>20</v>
      </c>
    </row>
    <row r="284" spans="1:9" x14ac:dyDescent="0.2">
      <c r="A284" s="10" t="s">
        <v>27</v>
      </c>
      <c r="B284" s="11" t="s">
        <v>136</v>
      </c>
      <c r="C284" s="17" t="s">
        <v>128</v>
      </c>
      <c r="D284" s="22">
        <v>5.2</v>
      </c>
      <c r="E284" s="22">
        <v>10.02</v>
      </c>
      <c r="F284" s="22">
        <v>5.52</v>
      </c>
      <c r="G284" s="12">
        <v>133.58000000000001</v>
      </c>
      <c r="H284" s="12"/>
      <c r="I284" s="13"/>
    </row>
    <row r="285" spans="1:9" ht="25.5" x14ac:dyDescent="0.2">
      <c r="A285" s="10" t="s">
        <v>27</v>
      </c>
      <c r="B285" s="11" t="s">
        <v>39</v>
      </c>
      <c r="C285" s="17">
        <v>200</v>
      </c>
      <c r="D285" s="22">
        <v>1</v>
      </c>
      <c r="E285" s="22">
        <v>2.19</v>
      </c>
      <c r="F285" s="22">
        <v>5.68</v>
      </c>
      <c r="G285" s="12">
        <v>57.19</v>
      </c>
      <c r="H285" s="12">
        <v>200</v>
      </c>
      <c r="I285" s="13" t="s">
        <v>24</v>
      </c>
    </row>
    <row r="286" spans="1:9" x14ac:dyDescent="0.2">
      <c r="A286" s="10" t="s">
        <v>27</v>
      </c>
      <c r="B286" s="11" t="s">
        <v>41</v>
      </c>
      <c r="C286" s="17">
        <v>40</v>
      </c>
      <c r="D286" s="22">
        <v>0.26</v>
      </c>
      <c r="E286" s="22">
        <v>0.06</v>
      </c>
      <c r="F286" s="22">
        <v>14.1</v>
      </c>
      <c r="G286" s="12">
        <v>57.84</v>
      </c>
      <c r="H286" s="12"/>
      <c r="I286" s="13"/>
    </row>
    <row r="287" spans="1:9" x14ac:dyDescent="0.2">
      <c r="A287" s="10" t="s">
        <v>27</v>
      </c>
      <c r="B287" s="11" t="s">
        <v>138</v>
      </c>
      <c r="C287" s="17">
        <v>40</v>
      </c>
      <c r="D287" s="22">
        <v>2.8</v>
      </c>
      <c r="E287" s="22">
        <v>0.55000000000000004</v>
      </c>
      <c r="F287" s="22">
        <v>1.2</v>
      </c>
      <c r="G287" s="12">
        <v>114.95</v>
      </c>
      <c r="H287" s="12">
        <v>6</v>
      </c>
      <c r="I287" s="13" t="s">
        <v>115</v>
      </c>
    </row>
    <row r="288" spans="1:9" x14ac:dyDescent="0.2">
      <c r="A288" s="29"/>
      <c r="B288" s="46" t="s">
        <v>241</v>
      </c>
      <c r="C288" s="17">
        <f>C281+C282+C283+C284+C285+C286+C287</f>
        <v>790</v>
      </c>
      <c r="D288" s="22">
        <f>D281+D282+D283+D284+D285+D286+D287</f>
        <v>19.490000000000002</v>
      </c>
      <c r="E288" s="22">
        <f>E281+E282+E283+E284+E285+E286+E287</f>
        <v>22.32</v>
      </c>
      <c r="F288" s="22">
        <f>F281+F282+F283+F284+F285+F286+F287</f>
        <v>90.789999999999978</v>
      </c>
      <c r="G288" s="12">
        <f>G281+G282+G283+G284+G285+G286+G287</f>
        <v>658.2</v>
      </c>
      <c r="H288" s="12">
        <v>11.35</v>
      </c>
      <c r="I288" s="13" t="s">
        <v>66</v>
      </c>
    </row>
    <row r="289" spans="1:9" x14ac:dyDescent="0.2">
      <c r="A289" s="10" t="s">
        <v>42</v>
      </c>
      <c r="B289" s="11" t="s">
        <v>44</v>
      </c>
      <c r="C289" s="17" t="s">
        <v>95</v>
      </c>
      <c r="D289" s="22">
        <v>6</v>
      </c>
      <c r="E289" s="22">
        <v>2</v>
      </c>
      <c r="F289" s="22">
        <v>8</v>
      </c>
      <c r="G289" s="12">
        <v>80</v>
      </c>
      <c r="H289" s="12">
        <v>35.694000000000003</v>
      </c>
      <c r="I289" s="13" t="s">
        <v>88</v>
      </c>
    </row>
    <row r="290" spans="1:9" x14ac:dyDescent="0.2">
      <c r="A290" s="10" t="s">
        <v>42</v>
      </c>
      <c r="B290" s="11" t="s">
        <v>45</v>
      </c>
      <c r="C290" s="17" t="s">
        <v>53</v>
      </c>
      <c r="D290" s="22">
        <v>2.5499999999999998</v>
      </c>
      <c r="E290" s="22">
        <v>6.6</v>
      </c>
      <c r="F290" s="22">
        <v>29.5</v>
      </c>
      <c r="G290" s="12">
        <v>176.35</v>
      </c>
      <c r="H290" s="12">
        <v>27.576000000000001</v>
      </c>
      <c r="I290" s="13" t="s">
        <v>91</v>
      </c>
    </row>
    <row r="291" spans="1:9" x14ac:dyDescent="0.2">
      <c r="A291" s="29"/>
      <c r="B291" s="46" t="s">
        <v>241</v>
      </c>
      <c r="C291" s="17">
        <v>230</v>
      </c>
      <c r="D291" s="22">
        <v>8.5500000000000007</v>
      </c>
      <c r="E291" s="22">
        <v>8.6</v>
      </c>
      <c r="F291" s="22">
        <v>37.5</v>
      </c>
      <c r="G291" s="12">
        <v>256.2</v>
      </c>
      <c r="H291" s="12">
        <v>7</v>
      </c>
      <c r="I291" s="13" t="s">
        <v>38</v>
      </c>
    </row>
    <row r="292" spans="1:9" x14ac:dyDescent="0.2">
      <c r="A292" s="10" t="s">
        <v>47</v>
      </c>
      <c r="B292" s="11" t="s">
        <v>244</v>
      </c>
      <c r="C292" s="17" t="s">
        <v>95</v>
      </c>
      <c r="D292" s="22">
        <v>14.14</v>
      </c>
      <c r="E292" s="22">
        <v>15.49</v>
      </c>
      <c r="F292" s="22">
        <v>41.25</v>
      </c>
      <c r="G292" s="12">
        <v>356.32</v>
      </c>
      <c r="H292" s="12">
        <v>0</v>
      </c>
      <c r="I292" s="13" t="s">
        <v>40</v>
      </c>
    </row>
    <row r="293" spans="1:9" x14ac:dyDescent="0.2">
      <c r="A293" s="10" t="s">
        <v>47</v>
      </c>
      <c r="B293" s="11" t="s">
        <v>186</v>
      </c>
      <c r="C293" s="17" t="s">
        <v>125</v>
      </c>
      <c r="D293" s="22">
        <v>0.03</v>
      </c>
      <c r="E293" s="22">
        <v>0</v>
      </c>
      <c r="F293" s="22">
        <v>11.02</v>
      </c>
      <c r="G293" s="12">
        <v>70.25</v>
      </c>
      <c r="H293" s="12"/>
      <c r="I293" s="13"/>
    </row>
    <row r="294" spans="1:9" x14ac:dyDescent="0.2">
      <c r="A294" s="10" t="s">
        <v>47</v>
      </c>
      <c r="B294" s="11" t="s">
        <v>97</v>
      </c>
      <c r="C294" s="17" t="s">
        <v>95</v>
      </c>
      <c r="D294" s="22">
        <v>0.1</v>
      </c>
      <c r="E294" s="22">
        <v>0</v>
      </c>
      <c r="F294" s="22">
        <v>12</v>
      </c>
      <c r="G294" s="12">
        <v>46.44</v>
      </c>
      <c r="H294" s="12">
        <v>1.4</v>
      </c>
      <c r="I294" s="13" t="s">
        <v>43</v>
      </c>
    </row>
    <row r="295" spans="1:9" x14ac:dyDescent="0.2">
      <c r="A295" s="43"/>
      <c r="B295" s="46" t="s">
        <v>241</v>
      </c>
      <c r="C295" s="38">
        <v>450</v>
      </c>
      <c r="D295" s="39">
        <f>D292+D293+D294</f>
        <v>14.27</v>
      </c>
      <c r="E295" s="39">
        <v>15.49</v>
      </c>
      <c r="F295" s="39">
        <f>F292+F293+F294</f>
        <v>64.27</v>
      </c>
      <c r="G295" s="40">
        <f>G292+G293+G294</f>
        <v>473.01</v>
      </c>
      <c r="H295" s="12">
        <v>0</v>
      </c>
      <c r="I295" s="13" t="s">
        <v>40</v>
      </c>
    </row>
    <row r="296" spans="1:9" ht="13.5" thickBot="1" x14ac:dyDescent="0.25">
      <c r="A296" s="66" t="s">
        <v>54</v>
      </c>
      <c r="B296" s="67"/>
      <c r="C296" s="18">
        <f>C278+C280+C288+C291+C295</f>
        <v>1978</v>
      </c>
      <c r="D296" s="23">
        <f>D278+D280+D288+D291+D295</f>
        <v>56.41</v>
      </c>
      <c r="E296" s="23">
        <f>E278+E280+E288+E291+E295</f>
        <v>62.11</v>
      </c>
      <c r="F296" s="23">
        <f>F278+F280+F288+F291+F295</f>
        <v>261.05999999999995</v>
      </c>
      <c r="G296" s="15">
        <f>G278+G280+G288+G291+G295</f>
        <v>1859.91</v>
      </c>
      <c r="H296" s="12"/>
      <c r="I296" s="13"/>
    </row>
    <row r="297" spans="1:9" x14ac:dyDescent="0.2">
      <c r="A297" s="62" t="s">
        <v>2</v>
      </c>
      <c r="B297" s="64" t="s">
        <v>3</v>
      </c>
      <c r="C297" s="57" t="s">
        <v>4</v>
      </c>
      <c r="D297" s="59" t="s">
        <v>1</v>
      </c>
      <c r="E297" s="59"/>
      <c r="F297" s="59"/>
      <c r="G297" s="60" t="s">
        <v>8</v>
      </c>
      <c r="H297" s="12">
        <v>1.1160000000000001</v>
      </c>
      <c r="I297" s="13" t="s">
        <v>196</v>
      </c>
    </row>
    <row r="298" spans="1:9" ht="25.5" customHeight="1" thickBot="1" x14ac:dyDescent="0.25">
      <c r="A298" s="63"/>
      <c r="B298" s="65"/>
      <c r="C298" s="58"/>
      <c r="D298" s="21" t="s">
        <v>5</v>
      </c>
      <c r="E298" s="21" t="s">
        <v>6</v>
      </c>
      <c r="F298" s="21" t="s">
        <v>7</v>
      </c>
      <c r="G298" s="61"/>
      <c r="H298" s="12">
        <v>0.505</v>
      </c>
      <c r="I298" s="13" t="s">
        <v>185</v>
      </c>
    </row>
    <row r="299" spans="1:9" x14ac:dyDescent="0.2">
      <c r="A299" s="48" t="s">
        <v>187</v>
      </c>
      <c r="B299" s="49"/>
      <c r="C299" s="49"/>
      <c r="D299" s="49"/>
      <c r="E299" s="49"/>
      <c r="F299" s="49"/>
      <c r="G299" s="49"/>
      <c r="H299" s="12">
        <v>0</v>
      </c>
      <c r="I299" s="13" t="s">
        <v>96</v>
      </c>
    </row>
    <row r="300" spans="1:9" s="8" customFormat="1" ht="25.5" x14ac:dyDescent="0.2">
      <c r="A300" s="10" t="s">
        <v>13</v>
      </c>
      <c r="B300" s="11" t="s">
        <v>57</v>
      </c>
      <c r="C300" s="17" t="s">
        <v>95</v>
      </c>
      <c r="D300" s="22">
        <v>5.71</v>
      </c>
      <c r="E300" s="22">
        <v>4.7699999999999996</v>
      </c>
      <c r="F300" s="22">
        <v>22</v>
      </c>
      <c r="G300" s="12">
        <v>185.32</v>
      </c>
      <c r="H300" s="40"/>
      <c r="I300" s="41"/>
    </row>
    <row r="301" spans="1:9" s="8" customFormat="1" ht="13.5" thickBot="1" x14ac:dyDescent="0.25">
      <c r="A301" s="10" t="s">
        <v>13</v>
      </c>
      <c r="B301" s="11" t="s">
        <v>59</v>
      </c>
      <c r="C301" s="17" t="s">
        <v>95</v>
      </c>
      <c r="D301" s="22">
        <v>2.2599999999999998</v>
      </c>
      <c r="E301" s="22">
        <v>2.42</v>
      </c>
      <c r="F301" s="22">
        <v>12.82</v>
      </c>
      <c r="G301" s="12">
        <v>65.75</v>
      </c>
      <c r="H301" s="15">
        <v>293.90099999999995</v>
      </c>
      <c r="I301" s="16"/>
    </row>
    <row r="302" spans="1:9" x14ac:dyDescent="0.2">
      <c r="A302" s="10" t="s">
        <v>13</v>
      </c>
      <c r="B302" s="11" t="s">
        <v>21</v>
      </c>
      <c r="C302" s="17" t="s">
        <v>234</v>
      </c>
      <c r="D302" s="22">
        <v>3.13</v>
      </c>
      <c r="E302" s="22">
        <v>5.1100000000000003</v>
      </c>
      <c r="F302" s="22">
        <v>18.68</v>
      </c>
      <c r="G302" s="12">
        <v>125.49</v>
      </c>
      <c r="H302" s="49"/>
      <c r="I302" s="50"/>
    </row>
    <row r="303" spans="1:9" x14ac:dyDescent="0.2">
      <c r="A303" s="42"/>
      <c r="B303" s="46" t="s">
        <v>241</v>
      </c>
      <c r="C303" s="17">
        <v>448</v>
      </c>
      <c r="D303" s="22">
        <v>11.1</v>
      </c>
      <c r="E303" s="22">
        <v>12.3</v>
      </c>
      <c r="F303" s="22">
        <v>53.5</v>
      </c>
      <c r="G303" s="12">
        <f>G300+G301+G302</f>
        <v>376.56</v>
      </c>
      <c r="H303" s="12">
        <v>1.96</v>
      </c>
      <c r="I303" s="13" t="s">
        <v>56</v>
      </c>
    </row>
    <row r="304" spans="1:9" x14ac:dyDescent="0.2">
      <c r="A304" s="10" t="s">
        <v>23</v>
      </c>
      <c r="B304" s="11" t="s">
        <v>61</v>
      </c>
      <c r="C304" s="17" t="s">
        <v>235</v>
      </c>
      <c r="D304" s="22">
        <v>2.5</v>
      </c>
      <c r="E304" s="22">
        <v>2.8</v>
      </c>
      <c r="F304" s="22">
        <v>12.3</v>
      </c>
      <c r="G304" s="12">
        <v>85.5</v>
      </c>
      <c r="H304" s="12">
        <v>1.3</v>
      </c>
      <c r="I304" s="13" t="s">
        <v>58</v>
      </c>
    </row>
    <row r="305" spans="1:9" x14ac:dyDescent="0.2">
      <c r="A305" s="42"/>
      <c r="B305" s="46" t="s">
        <v>241</v>
      </c>
      <c r="C305" s="17">
        <v>114</v>
      </c>
      <c r="D305" s="22">
        <v>2.5</v>
      </c>
      <c r="E305" s="22">
        <v>2.8</v>
      </c>
      <c r="F305" s="22">
        <v>12.3</v>
      </c>
      <c r="G305" s="12">
        <v>85.5</v>
      </c>
      <c r="H305" s="12">
        <v>0</v>
      </c>
      <c r="I305" s="13" t="s">
        <v>20</v>
      </c>
    </row>
    <row r="306" spans="1:9" ht="25.5" x14ac:dyDescent="0.2">
      <c r="A306" s="10" t="s">
        <v>27</v>
      </c>
      <c r="B306" s="11" t="s">
        <v>188</v>
      </c>
      <c r="C306" s="17" t="s">
        <v>125</v>
      </c>
      <c r="D306" s="22">
        <v>0.55000000000000004</v>
      </c>
      <c r="E306" s="22">
        <v>0.1</v>
      </c>
      <c r="F306" s="22">
        <v>1.9</v>
      </c>
      <c r="G306" s="12">
        <v>11</v>
      </c>
      <c r="H306" s="12"/>
      <c r="I306" s="13"/>
    </row>
    <row r="307" spans="1:9" x14ac:dyDescent="0.2">
      <c r="A307" s="10" t="s">
        <v>27</v>
      </c>
      <c r="B307" s="11" t="s">
        <v>190</v>
      </c>
      <c r="C307" s="17" t="s">
        <v>209</v>
      </c>
      <c r="D307" s="22">
        <v>3.77</v>
      </c>
      <c r="E307" s="22">
        <v>6.27</v>
      </c>
      <c r="F307" s="22">
        <v>36.6</v>
      </c>
      <c r="G307" s="12">
        <v>138.9</v>
      </c>
      <c r="H307" s="12">
        <v>11.4</v>
      </c>
      <c r="I307" s="13" t="s">
        <v>60</v>
      </c>
    </row>
    <row r="308" spans="1:9" x14ac:dyDescent="0.2">
      <c r="A308" s="10" t="s">
        <v>27</v>
      </c>
      <c r="B308" s="11" t="s">
        <v>69</v>
      </c>
      <c r="C308" s="17" t="s">
        <v>26</v>
      </c>
      <c r="D308" s="22">
        <v>4.07</v>
      </c>
      <c r="E308" s="22">
        <v>4.05</v>
      </c>
      <c r="F308" s="22">
        <v>14.1</v>
      </c>
      <c r="G308" s="12">
        <v>111.72</v>
      </c>
      <c r="H308" s="12"/>
      <c r="I308" s="13"/>
    </row>
    <row r="309" spans="1:9" x14ac:dyDescent="0.2">
      <c r="A309" s="10" t="s">
        <v>27</v>
      </c>
      <c r="B309" s="11" t="s">
        <v>192</v>
      </c>
      <c r="C309" s="17" t="s">
        <v>35</v>
      </c>
      <c r="D309" s="22">
        <v>8.5299999999999994</v>
      </c>
      <c r="E309" s="22">
        <v>11.5</v>
      </c>
      <c r="F309" s="22">
        <v>25.62</v>
      </c>
      <c r="G309" s="12">
        <v>242.26</v>
      </c>
      <c r="H309" s="12">
        <v>22.344000000000001</v>
      </c>
      <c r="I309" s="13" t="s">
        <v>84</v>
      </c>
    </row>
    <row r="310" spans="1:9" x14ac:dyDescent="0.2">
      <c r="A310" s="10" t="s">
        <v>27</v>
      </c>
      <c r="B310" s="11" t="s">
        <v>73</v>
      </c>
      <c r="C310" s="17" t="s">
        <v>95</v>
      </c>
      <c r="D310" s="22">
        <v>0.06</v>
      </c>
      <c r="E310" s="22">
        <v>0</v>
      </c>
      <c r="F310" s="22">
        <v>10.88</v>
      </c>
      <c r="G310" s="12">
        <v>41.44</v>
      </c>
      <c r="H310" s="12">
        <v>31.4</v>
      </c>
      <c r="I310" s="13" t="s">
        <v>62</v>
      </c>
    </row>
    <row r="311" spans="1:9" x14ac:dyDescent="0.2">
      <c r="A311" s="10" t="s">
        <v>27</v>
      </c>
      <c r="B311" s="11" t="s">
        <v>41</v>
      </c>
      <c r="C311" s="17" t="s">
        <v>125</v>
      </c>
      <c r="D311" s="22">
        <v>2.8</v>
      </c>
      <c r="E311" s="22">
        <v>0.55000000000000004</v>
      </c>
      <c r="F311" s="22">
        <v>1.2</v>
      </c>
      <c r="G311" s="12">
        <v>114.95</v>
      </c>
      <c r="H311" s="12">
        <v>0</v>
      </c>
      <c r="I311" s="13" t="s">
        <v>33</v>
      </c>
    </row>
    <row r="312" spans="1:9" x14ac:dyDescent="0.2">
      <c r="A312" s="42"/>
      <c r="B312" s="46" t="s">
        <v>241</v>
      </c>
      <c r="C312" s="17">
        <f>C306+C307+C308+C309+C310+C311</f>
        <v>780</v>
      </c>
      <c r="D312" s="22">
        <f>D306+D307+D308+D309+D310+D311</f>
        <v>19.78</v>
      </c>
      <c r="E312" s="22">
        <f>E306+E307+E308+E309+E310+E311</f>
        <v>22.47</v>
      </c>
      <c r="F312" s="22">
        <f>F306+F307+F308+F309+F310+F311</f>
        <v>90.3</v>
      </c>
      <c r="G312" s="12">
        <f>G306+G307+G308+G309+G310+G311</f>
        <v>660.27</v>
      </c>
      <c r="H312" s="12">
        <v>0.84</v>
      </c>
      <c r="I312" s="13" t="s">
        <v>202</v>
      </c>
    </row>
    <row r="313" spans="1:9" x14ac:dyDescent="0.2">
      <c r="A313" s="10" t="s">
        <v>42</v>
      </c>
      <c r="B313" s="11" t="s">
        <v>44</v>
      </c>
      <c r="C313" s="17" t="s">
        <v>95</v>
      </c>
      <c r="D313" s="22">
        <v>6</v>
      </c>
      <c r="E313" s="22">
        <v>2</v>
      </c>
      <c r="F313" s="22">
        <v>8</v>
      </c>
      <c r="G313" s="12">
        <v>80</v>
      </c>
      <c r="H313" s="12">
        <v>2.68</v>
      </c>
      <c r="I313" s="13" t="s">
        <v>137</v>
      </c>
    </row>
    <row r="314" spans="1:9" x14ac:dyDescent="0.2">
      <c r="A314" s="10" t="s">
        <v>42</v>
      </c>
      <c r="B314" s="11" t="s">
        <v>245</v>
      </c>
      <c r="C314" s="17">
        <v>60</v>
      </c>
      <c r="D314" s="22">
        <v>2.5499999999999998</v>
      </c>
      <c r="E314" s="22">
        <v>6.6</v>
      </c>
      <c r="F314" s="22">
        <v>29.5</v>
      </c>
      <c r="G314" s="12">
        <v>176.35</v>
      </c>
      <c r="H314" s="12">
        <v>0</v>
      </c>
      <c r="I314" s="13" t="s">
        <v>72</v>
      </c>
    </row>
    <row r="315" spans="1:9" x14ac:dyDescent="0.2">
      <c r="A315" s="42"/>
      <c r="B315" s="46" t="s">
        <v>241</v>
      </c>
      <c r="C315" s="17">
        <v>240</v>
      </c>
      <c r="D315" s="22">
        <v>8.5500000000000007</v>
      </c>
      <c r="E315" s="22">
        <v>8.6</v>
      </c>
      <c r="F315" s="22">
        <v>37.5</v>
      </c>
      <c r="G315" s="12">
        <v>256.2</v>
      </c>
      <c r="H315" s="12">
        <v>0</v>
      </c>
      <c r="I315" s="13" t="s">
        <v>40</v>
      </c>
    </row>
    <row r="316" spans="1:9" x14ac:dyDescent="0.2">
      <c r="A316" s="10" t="s">
        <v>47</v>
      </c>
      <c r="B316" s="11" t="s">
        <v>75</v>
      </c>
      <c r="C316" s="17" t="s">
        <v>128</v>
      </c>
      <c r="D316" s="22">
        <v>1.19</v>
      </c>
      <c r="E316" s="22">
        <v>6.22</v>
      </c>
      <c r="F316" s="22">
        <v>13.04</v>
      </c>
      <c r="G316" s="12">
        <v>109.56</v>
      </c>
      <c r="H316" s="12"/>
      <c r="I316" s="13"/>
    </row>
    <row r="317" spans="1:9" x14ac:dyDescent="0.2">
      <c r="A317" s="10" t="s">
        <v>47</v>
      </c>
      <c r="B317" s="11" t="s">
        <v>194</v>
      </c>
      <c r="C317" s="17" t="s">
        <v>152</v>
      </c>
      <c r="D317" s="22">
        <v>11.28</v>
      </c>
      <c r="E317" s="22">
        <v>8.35</v>
      </c>
      <c r="F317" s="22">
        <v>30.42</v>
      </c>
      <c r="G317" s="12">
        <v>228.34</v>
      </c>
      <c r="H317" s="12">
        <v>1.4</v>
      </c>
      <c r="I317" s="13" t="s">
        <v>43</v>
      </c>
    </row>
    <row r="318" spans="1:9" x14ac:dyDescent="0.2">
      <c r="A318" s="10" t="s">
        <v>47</v>
      </c>
      <c r="B318" s="11" t="s">
        <v>51</v>
      </c>
      <c r="C318" s="17" t="s">
        <v>95</v>
      </c>
      <c r="D318" s="22">
        <v>0.1</v>
      </c>
      <c r="E318" s="22">
        <v>0</v>
      </c>
      <c r="F318" s="22">
        <v>12</v>
      </c>
      <c r="G318" s="12">
        <v>46.44</v>
      </c>
      <c r="H318" s="12">
        <v>0.24</v>
      </c>
      <c r="I318" s="13" t="s">
        <v>40</v>
      </c>
    </row>
    <row r="319" spans="1:9" x14ac:dyDescent="0.2">
      <c r="A319" s="10" t="s">
        <v>47</v>
      </c>
      <c r="B319" s="11" t="s">
        <v>52</v>
      </c>
      <c r="C319" s="17" t="s">
        <v>108</v>
      </c>
      <c r="D319" s="22">
        <v>1.58</v>
      </c>
      <c r="E319" s="22">
        <v>0.2</v>
      </c>
      <c r="F319" s="22">
        <v>9.66</v>
      </c>
      <c r="G319" s="12">
        <v>42.72</v>
      </c>
      <c r="H319" s="12"/>
      <c r="I319" s="13"/>
    </row>
    <row r="320" spans="1:9" x14ac:dyDescent="0.2">
      <c r="A320" s="43"/>
      <c r="B320" s="46" t="s">
        <v>241</v>
      </c>
      <c r="C320" s="38">
        <f>C316+C317+C318+C319</f>
        <v>440</v>
      </c>
      <c r="D320" s="39">
        <f>D316+D317+D318+D319</f>
        <v>14.149999999999999</v>
      </c>
      <c r="E320" s="39">
        <f>E316+E317+E318+E319</f>
        <v>14.77</v>
      </c>
      <c r="F320" s="39">
        <f>F316+F317+F318+F319</f>
        <v>65.12</v>
      </c>
      <c r="G320" s="40">
        <f>G316++G317+G318+G319</f>
        <v>427.05999999999995</v>
      </c>
      <c r="H320" s="12">
        <v>32.752000000000002</v>
      </c>
      <c r="I320" s="13" t="s">
        <v>204</v>
      </c>
    </row>
    <row r="321" spans="1:9" x14ac:dyDescent="0.2">
      <c r="A321" s="68" t="s">
        <v>54</v>
      </c>
      <c r="B321" s="69"/>
      <c r="C321" s="30">
        <f>C303+C305+C312+C315+C320</f>
        <v>2022</v>
      </c>
      <c r="D321" s="31">
        <f>D303+D305+D312+D315+D320</f>
        <v>56.080000000000005</v>
      </c>
      <c r="E321" s="31">
        <f>E303+E305+E312+E315+E320</f>
        <v>60.94</v>
      </c>
      <c r="F321" s="31">
        <f>F303+F305+F312+F315+F320</f>
        <v>258.72000000000003</v>
      </c>
      <c r="G321" s="51">
        <f>G303+G305+G312+G315+G320</f>
        <v>1805.59</v>
      </c>
      <c r="H321" s="12">
        <v>0.06</v>
      </c>
      <c r="I321" s="13" t="s">
        <v>50</v>
      </c>
    </row>
    <row r="322" spans="1:9" x14ac:dyDescent="0.2">
      <c r="A322" s="52"/>
      <c r="B322" s="53"/>
      <c r="C322" s="54"/>
      <c r="D322" s="55"/>
      <c r="E322" s="55"/>
      <c r="F322" s="55"/>
      <c r="G322" s="53"/>
      <c r="H322" s="12">
        <v>0</v>
      </c>
      <c r="I322" s="13" t="s">
        <v>40</v>
      </c>
    </row>
    <row r="323" spans="1:9" s="8" customFormat="1" x14ac:dyDescent="0.2">
      <c r="A323" s="52"/>
      <c r="B323" s="53"/>
      <c r="C323" s="54"/>
      <c r="D323" s="55"/>
      <c r="E323" s="55"/>
      <c r="F323" s="55"/>
      <c r="G323" s="53"/>
      <c r="H323" s="40"/>
      <c r="I323" s="41"/>
    </row>
    <row r="324" spans="1:9" s="8" customFormat="1" ht="13.5" thickBot="1" x14ac:dyDescent="0.25">
      <c r="A324" s="52"/>
      <c r="B324" s="53"/>
      <c r="C324" s="54"/>
      <c r="D324" s="55"/>
      <c r="E324" s="55"/>
      <c r="F324" s="55"/>
      <c r="G324" s="53"/>
      <c r="H324" s="15">
        <v>106.376</v>
      </c>
      <c r="I324" s="16"/>
    </row>
    <row r="325" spans="1:9" x14ac:dyDescent="0.2">
      <c r="A325" s="62" t="s">
        <v>2</v>
      </c>
      <c r="B325" s="64" t="s">
        <v>3</v>
      </c>
      <c r="C325" s="57" t="s">
        <v>4</v>
      </c>
      <c r="D325" s="59" t="s">
        <v>1</v>
      </c>
      <c r="E325" s="59"/>
      <c r="F325" s="59"/>
      <c r="G325" s="60" t="s">
        <v>8</v>
      </c>
      <c r="H325" s="49"/>
      <c r="I325" s="50"/>
    </row>
    <row r="326" spans="1:9" ht="24.75" customHeight="1" thickBot="1" x14ac:dyDescent="0.25">
      <c r="A326" s="63"/>
      <c r="B326" s="65"/>
      <c r="C326" s="58"/>
      <c r="D326" s="21" t="s">
        <v>5</v>
      </c>
      <c r="E326" s="21" t="s">
        <v>6</v>
      </c>
      <c r="F326" s="21" t="s">
        <v>7</v>
      </c>
      <c r="G326" s="61"/>
      <c r="H326" s="12">
        <v>1.96</v>
      </c>
      <c r="I326" s="13" t="s">
        <v>48</v>
      </c>
    </row>
    <row r="327" spans="1:9" x14ac:dyDescent="0.2">
      <c r="A327" s="48" t="s">
        <v>195</v>
      </c>
      <c r="B327" s="49"/>
      <c r="C327" s="49"/>
      <c r="D327" s="49"/>
      <c r="E327" s="49"/>
      <c r="F327" s="49"/>
      <c r="G327" s="49"/>
      <c r="H327" s="12">
        <v>1.3</v>
      </c>
      <c r="I327" s="13" t="s">
        <v>82</v>
      </c>
    </row>
    <row r="328" spans="1:9" x14ac:dyDescent="0.2">
      <c r="A328" s="10" t="s">
        <v>13</v>
      </c>
      <c r="B328" s="11" t="s">
        <v>141</v>
      </c>
      <c r="C328" s="17" t="s">
        <v>95</v>
      </c>
      <c r="D328" s="22">
        <v>5.65</v>
      </c>
      <c r="E328" s="22">
        <v>4.58</v>
      </c>
      <c r="F328" s="22">
        <v>22.6</v>
      </c>
      <c r="G328" s="12">
        <v>183.25</v>
      </c>
      <c r="H328" s="12">
        <v>0</v>
      </c>
      <c r="I328" s="13" t="s">
        <v>20</v>
      </c>
    </row>
    <row r="329" spans="1:9" x14ac:dyDescent="0.2">
      <c r="A329" s="10" t="s">
        <v>13</v>
      </c>
      <c r="B329" s="11" t="s">
        <v>83</v>
      </c>
      <c r="C329" s="17" t="s">
        <v>95</v>
      </c>
      <c r="D329" s="22">
        <v>2.2599999999999998</v>
      </c>
      <c r="E329" s="22">
        <v>2.42</v>
      </c>
      <c r="F329" s="22">
        <v>12.82</v>
      </c>
      <c r="G329" s="12">
        <v>65.75</v>
      </c>
      <c r="H329" s="12"/>
      <c r="I329" s="13"/>
    </row>
    <row r="330" spans="1:9" x14ac:dyDescent="0.2">
      <c r="A330" s="10" t="s">
        <v>13</v>
      </c>
      <c r="B330" s="11" t="s">
        <v>21</v>
      </c>
      <c r="C330" s="17" t="s">
        <v>234</v>
      </c>
      <c r="D330" s="22">
        <v>3.13</v>
      </c>
      <c r="E330" s="22">
        <v>5.1100000000000003</v>
      </c>
      <c r="F330" s="22">
        <v>18.68</v>
      </c>
      <c r="G330" s="12">
        <v>125.49</v>
      </c>
      <c r="H330" s="12">
        <v>11.4</v>
      </c>
      <c r="I330" s="13" t="s">
        <v>60</v>
      </c>
    </row>
    <row r="331" spans="1:9" x14ac:dyDescent="0.2">
      <c r="A331" s="42"/>
      <c r="B331" s="46" t="s">
        <v>241</v>
      </c>
      <c r="C331" s="17">
        <v>448</v>
      </c>
      <c r="D331" s="22">
        <v>11.04</v>
      </c>
      <c r="E331" s="22">
        <v>12.11</v>
      </c>
      <c r="F331" s="22">
        <v>54.1</v>
      </c>
      <c r="G331" s="12">
        <f>G328+G329+G330</f>
        <v>374.49</v>
      </c>
      <c r="H331" s="12"/>
      <c r="I331" s="13"/>
    </row>
    <row r="332" spans="1:9" x14ac:dyDescent="0.2">
      <c r="A332" s="10" t="s">
        <v>23</v>
      </c>
      <c r="B332" s="11" t="s">
        <v>25</v>
      </c>
      <c r="C332" s="17">
        <v>100</v>
      </c>
      <c r="D332" s="22">
        <v>2.8</v>
      </c>
      <c r="E332" s="22">
        <v>3.1</v>
      </c>
      <c r="F332" s="22">
        <v>13.7</v>
      </c>
      <c r="G332" s="12">
        <v>94.5</v>
      </c>
      <c r="H332" s="12">
        <v>3.1019999999999999</v>
      </c>
      <c r="I332" s="13" t="s">
        <v>144</v>
      </c>
    </row>
    <row r="333" spans="1:9" x14ac:dyDescent="0.2">
      <c r="A333" s="42"/>
      <c r="B333" s="46" t="s">
        <v>241</v>
      </c>
      <c r="C333" s="17">
        <v>100</v>
      </c>
      <c r="D333" s="22">
        <v>2.8</v>
      </c>
      <c r="E333" s="22">
        <v>3.1</v>
      </c>
      <c r="F333" s="22">
        <v>13.7</v>
      </c>
      <c r="G333" s="12">
        <v>94.5</v>
      </c>
      <c r="H333" s="12">
        <v>11.425000000000001</v>
      </c>
      <c r="I333" s="13" t="s">
        <v>207</v>
      </c>
    </row>
    <row r="334" spans="1:9" x14ac:dyDescent="0.2">
      <c r="A334" s="10" t="s">
        <v>27</v>
      </c>
      <c r="B334" s="11" t="s">
        <v>116</v>
      </c>
      <c r="C334" s="17" t="s">
        <v>128</v>
      </c>
      <c r="D334" s="22">
        <v>0.9</v>
      </c>
      <c r="E334" s="22">
        <v>2.06</v>
      </c>
      <c r="F334" s="22">
        <v>5.28</v>
      </c>
      <c r="G334" s="12">
        <v>43.22</v>
      </c>
      <c r="H334" s="12">
        <v>36.212000000000003</v>
      </c>
      <c r="I334" s="13" t="s">
        <v>119</v>
      </c>
    </row>
    <row r="335" spans="1:9" x14ac:dyDescent="0.2">
      <c r="A335" s="10" t="s">
        <v>27</v>
      </c>
      <c r="B335" s="11" t="s">
        <v>67</v>
      </c>
      <c r="C335" s="17" t="s">
        <v>209</v>
      </c>
      <c r="D335" s="22">
        <v>4.33</v>
      </c>
      <c r="E335" s="22">
        <v>7.83</v>
      </c>
      <c r="F335" s="22">
        <v>23.65</v>
      </c>
      <c r="G335" s="12">
        <v>150.55000000000001</v>
      </c>
      <c r="H335" s="12">
        <v>0</v>
      </c>
      <c r="I335" s="13" t="s">
        <v>121</v>
      </c>
    </row>
    <row r="336" spans="1:9" x14ac:dyDescent="0.2">
      <c r="A336" s="10" t="s">
        <v>27</v>
      </c>
      <c r="B336" s="11" t="s">
        <v>89</v>
      </c>
      <c r="C336" s="17" t="s">
        <v>19</v>
      </c>
      <c r="D336" s="22">
        <v>5.0199999999999996</v>
      </c>
      <c r="E336" s="22">
        <v>5.36</v>
      </c>
      <c r="F336" s="22">
        <v>31</v>
      </c>
      <c r="G336" s="12">
        <v>193.1</v>
      </c>
      <c r="H336" s="12">
        <v>0</v>
      </c>
      <c r="I336" s="13" t="s">
        <v>40</v>
      </c>
    </row>
    <row r="337" spans="1:9" x14ac:dyDescent="0.2">
      <c r="A337" s="10" t="s">
        <v>27</v>
      </c>
      <c r="B337" s="11" t="s">
        <v>246</v>
      </c>
      <c r="C337" s="17" t="s">
        <v>35</v>
      </c>
      <c r="D337" s="22">
        <v>6.25</v>
      </c>
      <c r="E337" s="22">
        <v>6.5</v>
      </c>
      <c r="F337" s="22">
        <v>12.95</v>
      </c>
      <c r="G337" s="12">
        <v>105.23</v>
      </c>
      <c r="H337" s="12"/>
      <c r="I337" s="13"/>
    </row>
    <row r="338" spans="1:9" ht="25.5" x14ac:dyDescent="0.2">
      <c r="A338" s="10" t="s">
        <v>27</v>
      </c>
      <c r="B338" s="11" t="s">
        <v>39</v>
      </c>
      <c r="C338" s="17" t="s">
        <v>95</v>
      </c>
      <c r="D338" s="22">
        <v>0.22</v>
      </c>
      <c r="E338" s="22">
        <v>0.12</v>
      </c>
      <c r="F338" s="22">
        <v>15.22</v>
      </c>
      <c r="G338" s="12">
        <v>62.98</v>
      </c>
      <c r="H338" s="12">
        <v>1.4</v>
      </c>
      <c r="I338" s="13" t="s">
        <v>43</v>
      </c>
    </row>
    <row r="339" spans="1:9" x14ac:dyDescent="0.2">
      <c r="A339" s="10" t="s">
        <v>27</v>
      </c>
      <c r="B339" s="11" t="s">
        <v>41</v>
      </c>
      <c r="C339" s="17" t="s">
        <v>125</v>
      </c>
      <c r="D339" s="22">
        <v>2.8</v>
      </c>
      <c r="E339" s="22">
        <v>0.55000000000000004</v>
      </c>
      <c r="F339" s="22">
        <v>1.2</v>
      </c>
      <c r="G339" s="12">
        <v>114.95</v>
      </c>
      <c r="H339" s="12">
        <v>0.39</v>
      </c>
      <c r="I339" s="13" t="s">
        <v>210</v>
      </c>
    </row>
    <row r="340" spans="1:9" x14ac:dyDescent="0.2">
      <c r="A340" s="42"/>
      <c r="B340" s="46" t="s">
        <v>241</v>
      </c>
      <c r="C340" s="17">
        <f>C334+C335+C336+C337+C338+C339</f>
        <v>820</v>
      </c>
      <c r="D340" s="22">
        <f>D334+D335+D336+D337+D338+D339</f>
        <v>19.52</v>
      </c>
      <c r="E340" s="22">
        <f>E334+E335+E336+E337+E338+E339</f>
        <v>22.42</v>
      </c>
      <c r="F340" s="22">
        <f>F334+F335+F336+F337+F338+F339</f>
        <v>89.3</v>
      </c>
      <c r="G340" s="12">
        <f>G334+G335+G336+G337+G338+G339</f>
        <v>670.03000000000009</v>
      </c>
      <c r="H340" s="12"/>
      <c r="I340" s="13"/>
    </row>
    <row r="341" spans="1:9" x14ac:dyDescent="0.2">
      <c r="A341" s="10" t="s">
        <v>42</v>
      </c>
      <c r="B341" s="11" t="s">
        <v>44</v>
      </c>
      <c r="C341" s="17" t="s">
        <v>95</v>
      </c>
      <c r="D341" s="22">
        <v>6</v>
      </c>
      <c r="E341" s="22">
        <v>2</v>
      </c>
      <c r="F341" s="22">
        <v>17.489999999999998</v>
      </c>
      <c r="G341" s="12">
        <v>173.8</v>
      </c>
      <c r="H341" s="12">
        <v>1.206</v>
      </c>
      <c r="I341" s="13" t="s">
        <v>177</v>
      </c>
    </row>
    <row r="342" spans="1:9" x14ac:dyDescent="0.2">
      <c r="A342" s="10" t="s">
        <v>42</v>
      </c>
      <c r="B342" s="11" t="s">
        <v>52</v>
      </c>
      <c r="C342" s="17" t="s">
        <v>30</v>
      </c>
      <c r="D342" s="22">
        <v>1.58</v>
      </c>
      <c r="E342" s="22">
        <v>6.2</v>
      </c>
      <c r="F342" s="22">
        <v>19.66</v>
      </c>
      <c r="G342" s="12">
        <v>42.72</v>
      </c>
      <c r="H342" s="12">
        <v>0</v>
      </c>
      <c r="I342" s="13" t="s">
        <v>40</v>
      </c>
    </row>
    <row r="343" spans="1:9" x14ac:dyDescent="0.2">
      <c r="A343" s="42"/>
      <c r="B343" s="46" t="s">
        <v>241</v>
      </c>
      <c r="C343" s="17">
        <v>240</v>
      </c>
      <c r="D343" s="22">
        <v>7.58</v>
      </c>
      <c r="E343" s="22">
        <v>8.1999999999999993</v>
      </c>
      <c r="F343" s="22">
        <v>37.15</v>
      </c>
      <c r="G343" s="12">
        <v>216.52</v>
      </c>
      <c r="H343" s="12">
        <v>0.06</v>
      </c>
      <c r="I343" s="13" t="s">
        <v>50</v>
      </c>
    </row>
    <row r="344" spans="1:9" x14ac:dyDescent="0.2">
      <c r="A344" s="10" t="s">
        <v>47</v>
      </c>
      <c r="B344" s="11" t="s">
        <v>197</v>
      </c>
      <c r="C344" s="17" t="s">
        <v>19</v>
      </c>
      <c r="D344" s="22">
        <v>14.14</v>
      </c>
      <c r="E344" s="22">
        <v>15.49</v>
      </c>
      <c r="F344" s="22">
        <v>41.25</v>
      </c>
      <c r="G344" s="12">
        <v>356.32</v>
      </c>
      <c r="H344" s="12">
        <v>5.2949999999999999</v>
      </c>
      <c r="I344" s="13" t="s">
        <v>212</v>
      </c>
    </row>
    <row r="345" spans="1:9" s="8" customFormat="1" x14ac:dyDescent="0.2">
      <c r="A345" s="10" t="s">
        <v>47</v>
      </c>
      <c r="B345" s="11" t="s">
        <v>199</v>
      </c>
      <c r="C345" s="17" t="s">
        <v>125</v>
      </c>
      <c r="D345" s="22">
        <v>0.03</v>
      </c>
      <c r="E345" s="22">
        <v>0</v>
      </c>
      <c r="F345" s="22">
        <v>11.02</v>
      </c>
      <c r="G345" s="12">
        <v>70.25</v>
      </c>
      <c r="H345" s="40"/>
      <c r="I345" s="41"/>
    </row>
    <row r="346" spans="1:9" s="8" customFormat="1" ht="13.5" thickBot="1" x14ac:dyDescent="0.25">
      <c r="A346" s="10" t="s">
        <v>47</v>
      </c>
      <c r="B346" s="11" t="s">
        <v>97</v>
      </c>
      <c r="C346" s="17" t="s">
        <v>95</v>
      </c>
      <c r="D346" s="22">
        <v>0.1</v>
      </c>
      <c r="E346" s="22">
        <v>0</v>
      </c>
      <c r="F346" s="22">
        <v>12</v>
      </c>
      <c r="G346" s="12">
        <v>46.44</v>
      </c>
      <c r="H346" s="15">
        <v>73.750000000000014</v>
      </c>
      <c r="I346" s="16"/>
    </row>
    <row r="347" spans="1:9" x14ac:dyDescent="0.2">
      <c r="A347" s="43"/>
      <c r="B347" s="46" t="s">
        <v>241</v>
      </c>
      <c r="C347" s="38">
        <f>C344+C345+C346</f>
        <v>430</v>
      </c>
      <c r="D347" s="39">
        <f>D344+D345+D346</f>
        <v>14.27</v>
      </c>
      <c r="E347" s="39">
        <v>15.49</v>
      </c>
      <c r="F347" s="39">
        <f>F344+F345+F346</f>
        <v>64.27</v>
      </c>
      <c r="G347" s="40">
        <f>G344+G345+G346</f>
        <v>473.01</v>
      </c>
      <c r="H347" s="49"/>
      <c r="I347" s="50"/>
    </row>
    <row r="348" spans="1:9" ht="13.5" thickBot="1" x14ac:dyDescent="0.25">
      <c r="A348" s="66" t="s">
        <v>54</v>
      </c>
      <c r="B348" s="67"/>
      <c r="C348" s="18">
        <f>C331+C333+C340+C343+C347</f>
        <v>2038</v>
      </c>
      <c r="D348" s="23">
        <f>D331+D333+D340+D343+D347</f>
        <v>55.209999999999994</v>
      </c>
      <c r="E348" s="23">
        <f>E331+E333+E340+E343+E347</f>
        <v>61.32</v>
      </c>
      <c r="F348" s="23">
        <f>F331+F333+F340+F343+F347</f>
        <v>258.52</v>
      </c>
      <c r="G348" s="15">
        <f>G331+G333+G340+G343+G347</f>
        <v>1828.55</v>
      </c>
      <c r="H348" s="12">
        <v>0</v>
      </c>
      <c r="I348" s="13" t="s">
        <v>132</v>
      </c>
    </row>
    <row r="349" spans="1:9" x14ac:dyDescent="0.2">
      <c r="A349" s="62" t="s">
        <v>2</v>
      </c>
      <c r="B349" s="64" t="s">
        <v>3</v>
      </c>
      <c r="C349" s="57" t="s">
        <v>4</v>
      </c>
      <c r="D349" s="59" t="s">
        <v>1</v>
      </c>
      <c r="E349" s="59"/>
      <c r="F349" s="59"/>
      <c r="G349" s="60" t="s">
        <v>8</v>
      </c>
      <c r="H349" s="12">
        <v>0.3</v>
      </c>
      <c r="I349" s="13" t="s">
        <v>17</v>
      </c>
    </row>
    <row r="350" spans="1:9" ht="20.25" customHeight="1" thickBot="1" x14ac:dyDescent="0.25">
      <c r="A350" s="63"/>
      <c r="B350" s="65"/>
      <c r="C350" s="58"/>
      <c r="D350" s="21" t="s">
        <v>5</v>
      </c>
      <c r="E350" s="21" t="s">
        <v>6</v>
      </c>
      <c r="F350" s="21" t="s">
        <v>7</v>
      </c>
      <c r="G350" s="61"/>
      <c r="H350" s="12">
        <v>0</v>
      </c>
      <c r="I350" s="13" t="s">
        <v>20</v>
      </c>
    </row>
    <row r="351" spans="1:9" x14ac:dyDescent="0.2">
      <c r="A351" s="48" t="s">
        <v>200</v>
      </c>
      <c r="B351" s="49"/>
      <c r="C351" s="49"/>
      <c r="D351" s="49"/>
      <c r="E351" s="49"/>
      <c r="F351" s="49"/>
      <c r="G351" s="49"/>
      <c r="H351" s="12"/>
      <c r="I351" s="13"/>
    </row>
    <row r="352" spans="1:9" ht="25.5" x14ac:dyDescent="0.2">
      <c r="A352" s="10" t="s">
        <v>13</v>
      </c>
      <c r="B352" s="11" t="s">
        <v>201</v>
      </c>
      <c r="C352" s="17" t="s">
        <v>95</v>
      </c>
      <c r="D352" s="22">
        <v>5.21</v>
      </c>
      <c r="E352" s="22">
        <v>4.3600000000000003</v>
      </c>
      <c r="F352" s="22">
        <v>20.58</v>
      </c>
      <c r="G352" s="12">
        <v>182.36</v>
      </c>
      <c r="H352" s="12">
        <v>200</v>
      </c>
      <c r="I352" s="13" t="s">
        <v>24</v>
      </c>
    </row>
    <row r="353" spans="1:9" x14ac:dyDescent="0.2">
      <c r="A353" s="10" t="s">
        <v>13</v>
      </c>
      <c r="B353" s="11" t="s">
        <v>59</v>
      </c>
      <c r="C353" s="17" t="s">
        <v>95</v>
      </c>
      <c r="D353" s="22">
        <v>2.2599999999999998</v>
      </c>
      <c r="E353" s="22">
        <v>2.42</v>
      </c>
      <c r="F353" s="22">
        <v>12.82</v>
      </c>
      <c r="G353" s="12">
        <v>65.75</v>
      </c>
      <c r="H353" s="12"/>
      <c r="I353" s="13"/>
    </row>
    <row r="354" spans="1:9" x14ac:dyDescent="0.2">
      <c r="A354" s="10" t="s">
        <v>13</v>
      </c>
      <c r="B354" s="11" t="s">
        <v>21</v>
      </c>
      <c r="C354" s="17" t="s">
        <v>234</v>
      </c>
      <c r="D354" s="22">
        <v>3.13</v>
      </c>
      <c r="E354" s="22">
        <v>5.1100000000000003</v>
      </c>
      <c r="F354" s="22">
        <v>18.68</v>
      </c>
      <c r="G354" s="12">
        <v>125.49</v>
      </c>
      <c r="H354" s="12">
        <v>0</v>
      </c>
      <c r="I354" s="13" t="s">
        <v>28</v>
      </c>
    </row>
    <row r="355" spans="1:9" x14ac:dyDescent="0.2">
      <c r="A355" s="42"/>
      <c r="B355" s="46" t="s">
        <v>241</v>
      </c>
      <c r="C355" s="17">
        <v>448</v>
      </c>
      <c r="D355" s="22">
        <f>D352+D353+D354</f>
        <v>10.6</v>
      </c>
      <c r="E355" s="22">
        <f>E352+E353+E354</f>
        <v>11.89</v>
      </c>
      <c r="F355" s="22">
        <f>F352+F353+F354</f>
        <v>52.08</v>
      </c>
      <c r="G355" s="12">
        <f>G352+G353+G354</f>
        <v>373.6</v>
      </c>
      <c r="H355" s="12">
        <v>38.450000000000003</v>
      </c>
      <c r="I355" s="13" t="s">
        <v>31</v>
      </c>
    </row>
    <row r="356" spans="1:9" x14ac:dyDescent="0.2">
      <c r="A356" s="10" t="s">
        <v>23</v>
      </c>
      <c r="B356" s="11" t="s">
        <v>61</v>
      </c>
      <c r="C356" s="17" t="s">
        <v>235</v>
      </c>
      <c r="D356" s="22">
        <v>2.5</v>
      </c>
      <c r="E356" s="22">
        <v>2.8</v>
      </c>
      <c r="F356" s="22">
        <v>12.3</v>
      </c>
      <c r="G356" s="12">
        <v>85.5</v>
      </c>
      <c r="H356" s="12">
        <v>0</v>
      </c>
      <c r="I356" s="13" t="s">
        <v>126</v>
      </c>
    </row>
    <row r="357" spans="1:9" x14ac:dyDescent="0.2">
      <c r="A357" s="42"/>
      <c r="B357" s="46" t="s">
        <v>241</v>
      </c>
      <c r="C357" s="17">
        <v>114</v>
      </c>
      <c r="D357" s="22">
        <v>2.5</v>
      </c>
      <c r="E357" s="22">
        <v>2.8</v>
      </c>
      <c r="F357" s="22">
        <v>12.3</v>
      </c>
      <c r="G357" s="12">
        <v>85.5</v>
      </c>
      <c r="H357" s="12">
        <v>2.6520000000000001</v>
      </c>
      <c r="I357" s="13" t="s">
        <v>36</v>
      </c>
    </row>
    <row r="358" spans="1:9" x14ac:dyDescent="0.2">
      <c r="A358" s="10" t="s">
        <v>27</v>
      </c>
      <c r="B358" s="11" t="s">
        <v>85</v>
      </c>
      <c r="C358" s="17" t="s">
        <v>128</v>
      </c>
      <c r="D358" s="22">
        <v>1</v>
      </c>
      <c r="E358" s="22">
        <v>2.06</v>
      </c>
      <c r="F358" s="22">
        <v>3</v>
      </c>
      <c r="G358" s="12">
        <v>35.200000000000003</v>
      </c>
      <c r="H358" s="12">
        <v>16.8</v>
      </c>
      <c r="I358" s="13" t="s">
        <v>139</v>
      </c>
    </row>
    <row r="359" spans="1:9" x14ac:dyDescent="0.2">
      <c r="A359" s="10" t="s">
        <v>27</v>
      </c>
      <c r="B359" s="11" t="s">
        <v>134</v>
      </c>
      <c r="C359" s="17" t="s">
        <v>209</v>
      </c>
      <c r="D359" s="22">
        <v>4.17</v>
      </c>
      <c r="E359" s="22">
        <v>4.17</v>
      </c>
      <c r="F359" s="22">
        <v>21.35</v>
      </c>
      <c r="G359" s="12">
        <v>127.85</v>
      </c>
      <c r="H359" s="12">
        <v>0</v>
      </c>
      <c r="I359" s="13" t="s">
        <v>40</v>
      </c>
    </row>
    <row r="360" spans="1:9" x14ac:dyDescent="0.2">
      <c r="A360" s="10" t="s">
        <v>27</v>
      </c>
      <c r="B360" s="11" t="s">
        <v>34</v>
      </c>
      <c r="C360" s="17" t="s">
        <v>62</v>
      </c>
      <c r="D360" s="22">
        <v>3.68</v>
      </c>
      <c r="E360" s="22">
        <v>4.55</v>
      </c>
      <c r="F360" s="22">
        <v>34.26</v>
      </c>
      <c r="G360" s="12">
        <v>165.51</v>
      </c>
      <c r="H360" s="12"/>
      <c r="I360" s="13"/>
    </row>
    <row r="361" spans="1:9" x14ac:dyDescent="0.2">
      <c r="A361" s="10" t="s">
        <v>27</v>
      </c>
      <c r="B361" s="11" t="s">
        <v>203</v>
      </c>
      <c r="C361" s="17" t="s">
        <v>128</v>
      </c>
      <c r="D361" s="22">
        <v>7.56</v>
      </c>
      <c r="E361" s="22">
        <v>10.09</v>
      </c>
      <c r="F361" s="22">
        <v>5.52</v>
      </c>
      <c r="G361" s="12">
        <v>133.85</v>
      </c>
      <c r="H361" s="12">
        <v>1.4</v>
      </c>
      <c r="I361" s="13" t="s">
        <v>43</v>
      </c>
    </row>
    <row r="362" spans="1:9" x14ac:dyDescent="0.2">
      <c r="A362" s="10" t="s">
        <v>27</v>
      </c>
      <c r="B362" s="11" t="s">
        <v>138</v>
      </c>
      <c r="C362" s="17" t="s">
        <v>30</v>
      </c>
      <c r="D362" s="22">
        <v>0.69</v>
      </c>
      <c r="E362" s="22">
        <v>1.31</v>
      </c>
      <c r="F362" s="22">
        <v>7.68</v>
      </c>
      <c r="G362" s="12">
        <v>47.19</v>
      </c>
      <c r="H362" s="12">
        <v>0</v>
      </c>
      <c r="I362" s="13" t="s">
        <v>40</v>
      </c>
    </row>
    <row r="363" spans="1:9" x14ac:dyDescent="0.2">
      <c r="A363" s="10" t="s">
        <v>27</v>
      </c>
      <c r="B363" s="11" t="s">
        <v>73</v>
      </c>
      <c r="C363" s="17" t="s">
        <v>95</v>
      </c>
      <c r="D363" s="22">
        <v>0.06</v>
      </c>
      <c r="E363" s="22">
        <v>0</v>
      </c>
      <c r="F363" s="22">
        <v>12.88</v>
      </c>
      <c r="G363" s="12">
        <v>41.44</v>
      </c>
      <c r="H363" s="12"/>
      <c r="I363" s="13"/>
    </row>
    <row r="364" spans="1:9" x14ac:dyDescent="0.2">
      <c r="A364" s="10" t="s">
        <v>27</v>
      </c>
      <c r="B364" s="11" t="s">
        <v>41</v>
      </c>
      <c r="C364" s="17" t="s">
        <v>125</v>
      </c>
      <c r="D364" s="22">
        <v>2.8</v>
      </c>
      <c r="E364" s="22">
        <v>0.55000000000000004</v>
      </c>
      <c r="F364" s="22">
        <v>1.2</v>
      </c>
      <c r="G364" s="12">
        <v>114.95</v>
      </c>
      <c r="H364" s="12">
        <v>1.1200000000000001</v>
      </c>
      <c r="I364" s="47">
        <v>237</v>
      </c>
    </row>
    <row r="365" spans="1:9" x14ac:dyDescent="0.2">
      <c r="A365" s="42"/>
      <c r="B365" s="46" t="s">
        <v>241</v>
      </c>
      <c r="C365" s="17">
        <f>C358+C359+C360+C361+C362+C363+C364</f>
        <v>760</v>
      </c>
      <c r="D365" s="22">
        <f>D358+D359+D360+D361+D362++D363+D364</f>
        <v>19.96</v>
      </c>
      <c r="E365" s="22">
        <f>E358+E360+E359+E361+E362+E363+E364</f>
        <v>22.729999999999997</v>
      </c>
      <c r="F365" s="22">
        <f>F358+F359+F360+F361+F362+F363+F364</f>
        <v>85.89</v>
      </c>
      <c r="G365" s="12">
        <f>G358+G359+G360+G361+G362+G363+G364</f>
        <v>665.99</v>
      </c>
      <c r="H365" s="12">
        <v>0</v>
      </c>
      <c r="I365" s="13" t="s">
        <v>96</v>
      </c>
    </row>
    <row r="366" spans="1:9" x14ac:dyDescent="0.2">
      <c r="A366" s="10" t="s">
        <v>42</v>
      </c>
      <c r="B366" s="11" t="s">
        <v>44</v>
      </c>
      <c r="C366" s="17" t="s">
        <v>95</v>
      </c>
      <c r="D366" s="22">
        <v>6</v>
      </c>
      <c r="E366" s="22">
        <v>2</v>
      </c>
      <c r="F366" s="22">
        <v>8</v>
      </c>
      <c r="G366" s="12">
        <v>80</v>
      </c>
      <c r="H366" s="12">
        <v>0.125</v>
      </c>
      <c r="I366" s="13" t="s">
        <v>215</v>
      </c>
    </row>
    <row r="367" spans="1:9" s="8" customFormat="1" x14ac:dyDescent="0.2">
      <c r="A367" s="10" t="s">
        <v>42</v>
      </c>
      <c r="B367" s="11" t="s">
        <v>45</v>
      </c>
      <c r="C367" s="17">
        <v>40</v>
      </c>
      <c r="D367" s="22">
        <v>2.5499999999999998</v>
      </c>
      <c r="E367" s="22">
        <v>6.6</v>
      </c>
      <c r="F367" s="22">
        <v>29.5</v>
      </c>
      <c r="G367" s="12">
        <v>176.35</v>
      </c>
      <c r="H367" s="40"/>
      <c r="I367" s="41"/>
    </row>
    <row r="368" spans="1:9" s="8" customFormat="1" ht="13.5" thickBot="1" x14ac:dyDescent="0.25">
      <c r="A368" s="42"/>
      <c r="B368" s="46" t="s">
        <v>241</v>
      </c>
      <c r="C368" s="17">
        <v>240</v>
      </c>
      <c r="D368" s="22">
        <v>8.5500000000000007</v>
      </c>
      <c r="E368" s="22">
        <v>8.6</v>
      </c>
      <c r="F368" s="22">
        <v>37.5</v>
      </c>
      <c r="G368" s="12">
        <v>256.2</v>
      </c>
      <c r="H368" s="15">
        <v>260.84699999999998</v>
      </c>
      <c r="I368" s="16"/>
    </row>
    <row r="369" spans="1:9" ht="25.5" x14ac:dyDescent="0.2">
      <c r="A369" s="10" t="s">
        <v>47</v>
      </c>
      <c r="B369" s="11" t="s">
        <v>205</v>
      </c>
      <c r="C369" s="17" t="s">
        <v>240</v>
      </c>
      <c r="D369" s="22">
        <v>11.67</v>
      </c>
      <c r="E369" s="22">
        <v>14.03</v>
      </c>
      <c r="F369" s="22">
        <v>52.36</v>
      </c>
      <c r="G369" s="12">
        <v>331.56</v>
      </c>
      <c r="H369" s="49"/>
      <c r="I369" s="50"/>
    </row>
    <row r="370" spans="1:9" x14ac:dyDescent="0.2">
      <c r="A370" s="10" t="s">
        <v>47</v>
      </c>
      <c r="B370" s="11" t="s">
        <v>51</v>
      </c>
      <c r="C370" s="17" t="s">
        <v>95</v>
      </c>
      <c r="D370" s="22">
        <v>0.1</v>
      </c>
      <c r="E370" s="22">
        <v>0</v>
      </c>
      <c r="F370" s="22">
        <v>12</v>
      </c>
      <c r="G370" s="12">
        <v>46.44</v>
      </c>
      <c r="H370" s="12">
        <v>1.96</v>
      </c>
      <c r="I370" s="13" t="s">
        <v>56</v>
      </c>
    </row>
    <row r="371" spans="1:9" x14ac:dyDescent="0.2">
      <c r="A371" s="10" t="s">
        <v>47</v>
      </c>
      <c r="B371" s="11" t="s">
        <v>52</v>
      </c>
      <c r="C371" s="17" t="s">
        <v>30</v>
      </c>
      <c r="D371" s="22">
        <v>3.16</v>
      </c>
      <c r="E371" s="22">
        <v>0.4</v>
      </c>
      <c r="F371" s="22">
        <v>0.84</v>
      </c>
      <c r="G371" s="12">
        <v>93.52</v>
      </c>
      <c r="H371" s="12">
        <v>1.3</v>
      </c>
      <c r="I371" s="13" t="s">
        <v>58</v>
      </c>
    </row>
    <row r="372" spans="1:9" x14ac:dyDescent="0.2">
      <c r="A372" s="43"/>
      <c r="B372" s="46" t="s">
        <v>241</v>
      </c>
      <c r="C372" s="38">
        <f>C369+C370+C371</f>
        <v>470</v>
      </c>
      <c r="D372" s="39">
        <f>D369+D370++D371</f>
        <v>14.93</v>
      </c>
      <c r="E372" s="39">
        <f>E369+E370+E371</f>
        <v>14.43</v>
      </c>
      <c r="F372" s="39">
        <f>F369+F370+F371</f>
        <v>65.2</v>
      </c>
      <c r="G372" s="40">
        <f>G369+G370+G371</f>
        <v>471.52</v>
      </c>
      <c r="H372" s="12">
        <v>0</v>
      </c>
      <c r="I372" s="13" t="s">
        <v>20</v>
      </c>
    </row>
    <row r="373" spans="1:9" x14ac:dyDescent="0.2">
      <c r="A373" s="68" t="s">
        <v>54</v>
      </c>
      <c r="B373" s="69"/>
      <c r="C373" s="30">
        <f>C355+C357+C365+C368+C372</f>
        <v>2032</v>
      </c>
      <c r="D373" s="31">
        <f>D355+D357+D365+D368+D372</f>
        <v>56.54</v>
      </c>
      <c r="E373" s="31">
        <f>E355+E357+E365+E368+E372</f>
        <v>60.45</v>
      </c>
      <c r="F373" s="31">
        <f>F355+F357+F365+F368+F372</f>
        <v>252.96999999999997</v>
      </c>
      <c r="G373" s="51">
        <f>G355+G357+G365+G368+G372</f>
        <v>1852.8100000000002</v>
      </c>
      <c r="H373" s="12">
        <v>0.105</v>
      </c>
      <c r="I373" s="13" t="s">
        <v>46</v>
      </c>
    </row>
    <row r="374" spans="1:9" x14ac:dyDescent="0.2">
      <c r="A374" s="52"/>
      <c r="B374" s="53"/>
      <c r="C374" s="54"/>
      <c r="D374" s="55"/>
      <c r="E374" s="55"/>
      <c r="F374" s="55"/>
      <c r="G374" s="53"/>
      <c r="H374" s="12"/>
      <c r="I374" s="13"/>
    </row>
    <row r="375" spans="1:9" x14ac:dyDescent="0.2">
      <c r="A375" s="52"/>
      <c r="B375" s="53"/>
      <c r="C375" s="54"/>
      <c r="D375" s="55"/>
      <c r="E375" s="55"/>
      <c r="F375" s="55"/>
      <c r="G375" s="53"/>
      <c r="H375" s="12">
        <v>11.4</v>
      </c>
      <c r="I375" s="13" t="s">
        <v>60</v>
      </c>
    </row>
    <row r="376" spans="1:9" x14ac:dyDescent="0.2">
      <c r="A376" s="52"/>
      <c r="B376" s="53"/>
      <c r="C376" s="54"/>
      <c r="D376" s="55"/>
      <c r="E376" s="55"/>
      <c r="F376" s="55"/>
      <c r="G376" s="53"/>
      <c r="H376" s="12"/>
      <c r="I376" s="13"/>
    </row>
    <row r="377" spans="1:9" x14ac:dyDescent="0.2">
      <c r="A377" s="52"/>
      <c r="B377" s="53"/>
      <c r="C377" s="54"/>
      <c r="D377" s="55"/>
      <c r="E377" s="55"/>
      <c r="F377" s="55"/>
      <c r="G377" s="53"/>
      <c r="H377" s="12">
        <v>6</v>
      </c>
      <c r="I377" s="13" t="s">
        <v>115</v>
      </c>
    </row>
    <row r="378" spans="1:9" x14ac:dyDescent="0.2">
      <c r="A378" s="52"/>
      <c r="B378" s="53"/>
      <c r="C378" s="54"/>
      <c r="D378" s="55"/>
      <c r="E378" s="55"/>
      <c r="F378" s="55"/>
      <c r="G378" s="53"/>
      <c r="H378" s="12">
        <v>11.35</v>
      </c>
      <c r="I378" s="13" t="s">
        <v>146</v>
      </c>
    </row>
    <row r="379" spans="1:9" ht="13.5" thickBot="1" x14ac:dyDescent="0.25">
      <c r="A379" s="52"/>
      <c r="B379" s="53"/>
      <c r="C379" s="54"/>
      <c r="D379" s="55"/>
      <c r="E379" s="55"/>
      <c r="F379" s="55"/>
      <c r="G379" s="53"/>
      <c r="H379" s="12">
        <v>35.694000000000003</v>
      </c>
      <c r="I379" s="13" t="s">
        <v>88</v>
      </c>
    </row>
    <row r="380" spans="1:9" x14ac:dyDescent="0.2">
      <c r="A380" s="62" t="s">
        <v>2</v>
      </c>
      <c r="B380" s="64" t="s">
        <v>3</v>
      </c>
      <c r="C380" s="57" t="s">
        <v>4</v>
      </c>
      <c r="D380" s="59" t="s">
        <v>1</v>
      </c>
      <c r="E380" s="59"/>
      <c r="F380" s="59"/>
      <c r="G380" s="60" t="s">
        <v>8</v>
      </c>
      <c r="H380" s="12">
        <v>0.84</v>
      </c>
      <c r="I380" s="13" t="s">
        <v>135</v>
      </c>
    </row>
    <row r="381" spans="1:9" ht="22.5" customHeight="1" thickBot="1" x14ac:dyDescent="0.25">
      <c r="A381" s="63"/>
      <c r="B381" s="65"/>
      <c r="C381" s="58"/>
      <c r="D381" s="21" t="s">
        <v>5</v>
      </c>
      <c r="E381" s="21" t="s">
        <v>6</v>
      </c>
      <c r="F381" s="21" t="s">
        <v>7</v>
      </c>
      <c r="G381" s="61"/>
      <c r="H381" s="12">
        <v>0</v>
      </c>
      <c r="I381" s="13" t="s">
        <v>72</v>
      </c>
    </row>
    <row r="382" spans="1:9" x14ac:dyDescent="0.2">
      <c r="A382" s="48" t="s">
        <v>206</v>
      </c>
      <c r="B382" s="49"/>
      <c r="C382" s="49"/>
      <c r="D382" s="49"/>
      <c r="E382" s="49"/>
      <c r="F382" s="49"/>
      <c r="G382" s="49"/>
      <c r="H382" s="12">
        <v>0</v>
      </c>
      <c r="I382" s="13" t="s">
        <v>40</v>
      </c>
    </row>
    <row r="383" spans="1:9" ht="25.5" x14ac:dyDescent="0.2">
      <c r="A383" s="10" t="s">
        <v>13</v>
      </c>
      <c r="B383" s="11" t="s">
        <v>57</v>
      </c>
      <c r="C383" s="17" t="s">
        <v>95</v>
      </c>
      <c r="D383" s="22">
        <v>5.61</v>
      </c>
      <c r="E383" s="22">
        <v>4.8499999999999996</v>
      </c>
      <c r="F383" s="22">
        <v>21.46</v>
      </c>
      <c r="G383" s="12">
        <v>178.15</v>
      </c>
      <c r="H383" s="12"/>
      <c r="I383" s="13"/>
    </row>
    <row r="384" spans="1:9" x14ac:dyDescent="0.2">
      <c r="A384" s="10" t="s">
        <v>13</v>
      </c>
      <c r="B384" s="11" t="s">
        <v>83</v>
      </c>
      <c r="C384" s="17" t="s">
        <v>95</v>
      </c>
      <c r="D384" s="22">
        <v>2.2599999999999998</v>
      </c>
      <c r="E384" s="22">
        <v>2.42</v>
      </c>
      <c r="F384" s="22">
        <v>12.82</v>
      </c>
      <c r="G384" s="12">
        <v>65.75</v>
      </c>
      <c r="H384" s="12">
        <v>1.4</v>
      </c>
      <c r="I384" s="13" t="s">
        <v>43</v>
      </c>
    </row>
    <row r="385" spans="1:9" x14ac:dyDescent="0.2">
      <c r="A385" s="10" t="s">
        <v>13</v>
      </c>
      <c r="B385" s="11" t="s">
        <v>21</v>
      </c>
      <c r="C385" s="17" t="s">
        <v>234</v>
      </c>
      <c r="D385" s="22">
        <v>3.13</v>
      </c>
      <c r="E385" s="22">
        <v>5.1100000000000003</v>
      </c>
      <c r="F385" s="22">
        <v>18.68</v>
      </c>
      <c r="G385" s="12">
        <v>125.49</v>
      </c>
      <c r="H385" s="12">
        <v>0</v>
      </c>
      <c r="I385" s="13" t="s">
        <v>40</v>
      </c>
    </row>
    <row r="386" spans="1:9" x14ac:dyDescent="0.2">
      <c r="A386" s="42"/>
      <c r="B386" s="46" t="s">
        <v>241</v>
      </c>
      <c r="C386" s="17">
        <v>448</v>
      </c>
      <c r="D386" s="22">
        <f>D383+D384+D385</f>
        <v>11</v>
      </c>
      <c r="E386" s="22">
        <f>E383+E384+E385</f>
        <v>12.379999999999999</v>
      </c>
      <c r="F386" s="22">
        <f>F383+F384+F385</f>
        <v>52.96</v>
      </c>
      <c r="G386" s="12">
        <f>G383+G384+G385</f>
        <v>369.39</v>
      </c>
      <c r="H386" s="12"/>
      <c r="I386" s="13"/>
    </row>
    <row r="387" spans="1:9" x14ac:dyDescent="0.2">
      <c r="A387" s="10" t="s">
        <v>23</v>
      </c>
      <c r="B387" s="11" t="s">
        <v>61</v>
      </c>
      <c r="C387" s="17" t="s">
        <v>235</v>
      </c>
      <c r="D387" s="22">
        <v>2.5</v>
      </c>
      <c r="E387" s="22">
        <v>2.8</v>
      </c>
      <c r="F387" s="22">
        <v>12.3</v>
      </c>
      <c r="G387" s="12">
        <v>85.5</v>
      </c>
      <c r="H387" s="12">
        <v>16</v>
      </c>
      <c r="I387" s="13" t="s">
        <v>76</v>
      </c>
    </row>
    <row r="388" spans="1:9" x14ac:dyDescent="0.2">
      <c r="A388" s="42"/>
      <c r="B388" s="46" t="s">
        <v>241</v>
      </c>
      <c r="C388" s="17">
        <v>114</v>
      </c>
      <c r="D388" s="22">
        <v>2.5</v>
      </c>
      <c r="E388" s="22">
        <v>2.8</v>
      </c>
      <c r="F388" s="22">
        <v>12.3</v>
      </c>
      <c r="G388" s="12">
        <v>85.5</v>
      </c>
      <c r="H388" s="12">
        <v>0.48399999999999999</v>
      </c>
      <c r="I388" s="13" t="s">
        <v>106</v>
      </c>
    </row>
    <row r="389" spans="1:9" x14ac:dyDescent="0.2">
      <c r="A389" s="10" t="s">
        <v>27</v>
      </c>
      <c r="B389" s="11" t="s">
        <v>145</v>
      </c>
      <c r="C389" s="17" t="s">
        <v>128</v>
      </c>
      <c r="D389" s="22">
        <v>0.9</v>
      </c>
      <c r="E389" s="22">
        <v>2.06</v>
      </c>
      <c r="F389" s="22">
        <v>5.28</v>
      </c>
      <c r="G389" s="12">
        <v>43.22</v>
      </c>
      <c r="H389" s="12">
        <v>0.06</v>
      </c>
      <c r="I389" s="13" t="s">
        <v>50</v>
      </c>
    </row>
    <row r="390" spans="1:9" ht="25.5" x14ac:dyDescent="0.2">
      <c r="A390" s="10" t="s">
        <v>27</v>
      </c>
      <c r="B390" s="11" t="s">
        <v>208</v>
      </c>
      <c r="C390" s="17" t="s">
        <v>209</v>
      </c>
      <c r="D390" s="22">
        <v>5.95</v>
      </c>
      <c r="E390" s="22">
        <v>5.87</v>
      </c>
      <c r="F390" s="22">
        <v>32.979999999999997</v>
      </c>
      <c r="G390" s="12">
        <v>158.32</v>
      </c>
      <c r="H390" s="12">
        <v>0</v>
      </c>
      <c r="I390" s="13" t="s">
        <v>40</v>
      </c>
    </row>
    <row r="391" spans="1:9" s="8" customFormat="1" x14ac:dyDescent="0.2">
      <c r="A391" s="10" t="s">
        <v>27</v>
      </c>
      <c r="B391" s="11" t="s">
        <v>120</v>
      </c>
      <c r="C391" s="17" t="s">
        <v>236</v>
      </c>
      <c r="D391" s="22">
        <v>9.86</v>
      </c>
      <c r="E391" s="22">
        <v>13.92</v>
      </c>
      <c r="F391" s="22">
        <v>39.25</v>
      </c>
      <c r="G391" s="12">
        <v>296.47000000000003</v>
      </c>
      <c r="H391" s="40"/>
      <c r="I391" s="41"/>
    </row>
    <row r="392" spans="1:9" s="8" customFormat="1" ht="13.5" thickBot="1" x14ac:dyDescent="0.25">
      <c r="A392" s="10" t="s">
        <v>27</v>
      </c>
      <c r="B392" s="11" t="s">
        <v>122</v>
      </c>
      <c r="C392" s="17" t="s">
        <v>95</v>
      </c>
      <c r="D392" s="22">
        <v>0.08</v>
      </c>
      <c r="E392" s="22">
        <v>0</v>
      </c>
      <c r="F392" s="22">
        <v>12.54</v>
      </c>
      <c r="G392" s="12">
        <v>49.38</v>
      </c>
      <c r="H392" s="15">
        <v>86.593000000000004</v>
      </c>
      <c r="I392" s="16"/>
    </row>
    <row r="393" spans="1:9" x14ac:dyDescent="0.2">
      <c r="A393" s="10" t="s">
        <v>27</v>
      </c>
      <c r="B393" s="11" t="s">
        <v>41</v>
      </c>
      <c r="C393" s="17" t="s">
        <v>125</v>
      </c>
      <c r="D393" s="22">
        <v>2.8</v>
      </c>
      <c r="E393" s="22">
        <v>0.55000000000000004</v>
      </c>
      <c r="F393" s="22">
        <v>1.2</v>
      </c>
      <c r="G393" s="12">
        <v>114.95</v>
      </c>
      <c r="H393" s="49"/>
      <c r="I393" s="50"/>
    </row>
    <row r="394" spans="1:9" x14ac:dyDescent="0.2">
      <c r="A394" s="42"/>
      <c r="B394" s="46" t="s">
        <v>241</v>
      </c>
      <c r="C394" s="17">
        <f>C389+C390+C391+C392+C393</f>
        <v>780</v>
      </c>
      <c r="D394" s="22">
        <f>D389+D390+D391+D392+D393</f>
        <v>19.59</v>
      </c>
      <c r="E394" s="22">
        <f>E389+E390+E391+E392+E393</f>
        <v>22.400000000000002</v>
      </c>
      <c r="F394" s="22">
        <f>F389+F390+F391+F392+F393</f>
        <v>91.249999999999986</v>
      </c>
      <c r="G394" s="12">
        <f>G389+G390+G391+G392+G393</f>
        <v>662.34</v>
      </c>
      <c r="H394" s="12">
        <v>1.96</v>
      </c>
      <c r="I394" s="13" t="s">
        <v>56</v>
      </c>
    </row>
    <row r="395" spans="1:9" x14ac:dyDescent="0.2">
      <c r="A395" s="10" t="s">
        <v>42</v>
      </c>
      <c r="B395" s="11" t="s">
        <v>44</v>
      </c>
      <c r="C395" s="17" t="s">
        <v>95</v>
      </c>
      <c r="D395" s="22">
        <v>6</v>
      </c>
      <c r="E395" s="22">
        <v>2</v>
      </c>
      <c r="F395" s="22">
        <v>8</v>
      </c>
      <c r="G395" s="12">
        <v>80</v>
      </c>
      <c r="H395" s="12">
        <v>1.3</v>
      </c>
      <c r="I395" s="13" t="s">
        <v>82</v>
      </c>
    </row>
    <row r="396" spans="1:9" x14ac:dyDescent="0.2">
      <c r="A396" s="10" t="s">
        <v>42</v>
      </c>
      <c r="B396" s="11" t="s">
        <v>211</v>
      </c>
      <c r="C396" s="17" t="s">
        <v>237</v>
      </c>
      <c r="D396" s="22">
        <v>2.5499999999999998</v>
      </c>
      <c r="E396" s="22">
        <v>7.6</v>
      </c>
      <c r="F396" s="22">
        <v>33.5</v>
      </c>
      <c r="G396" s="12">
        <v>206.35</v>
      </c>
      <c r="H396" s="12">
        <v>0</v>
      </c>
      <c r="I396" s="13" t="s">
        <v>20</v>
      </c>
    </row>
    <row r="397" spans="1:9" x14ac:dyDescent="0.2">
      <c r="A397" s="42"/>
      <c r="B397" s="46" t="s">
        <v>241</v>
      </c>
      <c r="C397" s="17">
        <v>275</v>
      </c>
      <c r="D397" s="22">
        <v>8.5500000000000007</v>
      </c>
      <c r="E397" s="22">
        <v>9.6</v>
      </c>
      <c r="F397" s="22">
        <v>41.5</v>
      </c>
      <c r="G397" s="12">
        <v>286.35000000000002</v>
      </c>
      <c r="H397" s="12"/>
      <c r="I397" s="13"/>
    </row>
    <row r="398" spans="1:9" x14ac:dyDescent="0.2">
      <c r="A398" s="10" t="s">
        <v>47</v>
      </c>
      <c r="B398" s="11" t="s">
        <v>178</v>
      </c>
      <c r="C398" s="17" t="s">
        <v>19</v>
      </c>
      <c r="D398" s="22">
        <v>3.71</v>
      </c>
      <c r="E398" s="22">
        <v>6.95</v>
      </c>
      <c r="F398" s="22">
        <v>28.69</v>
      </c>
      <c r="G398" s="12">
        <v>174.91</v>
      </c>
      <c r="H398" s="12">
        <v>200</v>
      </c>
      <c r="I398" s="13" t="s">
        <v>24</v>
      </c>
    </row>
    <row r="399" spans="1:9" x14ac:dyDescent="0.2">
      <c r="A399" s="10" t="s">
        <v>47</v>
      </c>
      <c r="B399" s="11" t="s">
        <v>52</v>
      </c>
      <c r="C399" s="17" t="s">
        <v>30</v>
      </c>
      <c r="D399" s="22">
        <v>3.16</v>
      </c>
      <c r="E399" s="22">
        <v>0.4</v>
      </c>
      <c r="F399" s="22">
        <v>0.84</v>
      </c>
      <c r="G399" s="12">
        <v>93.52</v>
      </c>
      <c r="H399" s="12"/>
      <c r="I399" s="13"/>
    </row>
    <row r="400" spans="1:9" x14ac:dyDescent="0.2">
      <c r="A400" s="10" t="s">
        <v>47</v>
      </c>
      <c r="B400" s="11" t="s">
        <v>51</v>
      </c>
      <c r="C400" s="17" t="s">
        <v>95</v>
      </c>
      <c r="D400" s="22">
        <v>0.1</v>
      </c>
      <c r="E400" s="22">
        <v>0</v>
      </c>
      <c r="F400" s="22">
        <v>12</v>
      </c>
      <c r="G400" s="12">
        <v>46.44</v>
      </c>
      <c r="H400" s="12">
        <v>0.7</v>
      </c>
      <c r="I400" s="13" t="s">
        <v>63</v>
      </c>
    </row>
    <row r="401" spans="1:9" x14ac:dyDescent="0.2">
      <c r="A401" s="10" t="s">
        <v>47</v>
      </c>
      <c r="B401" s="11" t="s">
        <v>213</v>
      </c>
      <c r="C401" s="17" t="s">
        <v>237</v>
      </c>
      <c r="D401" s="22">
        <v>8.81</v>
      </c>
      <c r="E401" s="22">
        <v>7.59</v>
      </c>
      <c r="F401" s="22">
        <v>20.66</v>
      </c>
      <c r="G401" s="12">
        <v>122.36</v>
      </c>
      <c r="H401" s="12">
        <v>12.525</v>
      </c>
      <c r="I401" s="13" t="s">
        <v>220</v>
      </c>
    </row>
    <row r="402" spans="1:9" x14ac:dyDescent="0.2">
      <c r="A402" s="43"/>
      <c r="B402" s="46" t="s">
        <v>241</v>
      </c>
      <c r="C402" s="38">
        <f>C398+C399+C400+C401</f>
        <v>495</v>
      </c>
      <c r="D402" s="39">
        <f>D398+D399+D400+D401</f>
        <v>15.780000000000001</v>
      </c>
      <c r="E402" s="39">
        <f>E398+E399+E400+E401</f>
        <v>14.940000000000001</v>
      </c>
      <c r="F402" s="39">
        <f>F398+F399+F400+F401</f>
        <v>62.19</v>
      </c>
      <c r="G402" s="40">
        <f>G398+G399+G400+G401</f>
        <v>437.23</v>
      </c>
      <c r="H402" s="12">
        <v>75.88</v>
      </c>
      <c r="I402" s="13" t="s">
        <v>156</v>
      </c>
    </row>
    <row r="403" spans="1:9" ht="13.5" thickBot="1" x14ac:dyDescent="0.25">
      <c r="A403" s="66" t="s">
        <v>54</v>
      </c>
      <c r="B403" s="67"/>
      <c r="C403" s="18">
        <f>C386+C388+C394+C397+C402</f>
        <v>2112</v>
      </c>
      <c r="D403" s="23">
        <f>D386+D388+D394+D397+D402</f>
        <v>57.42</v>
      </c>
      <c r="E403" s="23">
        <f>E386+E388+E394+E397+E402</f>
        <v>62.120000000000005</v>
      </c>
      <c r="F403" s="23">
        <f>F386+F388+F394+F397+F402</f>
        <v>260.2</v>
      </c>
      <c r="G403" s="15">
        <f>G386+G388+G394+G397+G402</f>
        <v>1840.81</v>
      </c>
      <c r="H403" s="12">
        <v>7</v>
      </c>
      <c r="I403" s="13" t="s">
        <v>38</v>
      </c>
    </row>
    <row r="404" spans="1:9" x14ac:dyDescent="0.2">
      <c r="A404" s="62" t="s">
        <v>2</v>
      </c>
      <c r="B404" s="64" t="s">
        <v>3</v>
      </c>
      <c r="C404" s="57" t="s">
        <v>4</v>
      </c>
      <c r="D404" s="59" t="s">
        <v>1</v>
      </c>
      <c r="E404" s="59"/>
      <c r="F404" s="59"/>
      <c r="G404" s="60" t="s">
        <v>8</v>
      </c>
      <c r="H404" s="12">
        <v>0</v>
      </c>
      <c r="I404" s="13" t="s">
        <v>40</v>
      </c>
    </row>
    <row r="405" spans="1:9" ht="21.75" customHeight="1" thickBot="1" x14ac:dyDescent="0.25">
      <c r="A405" s="63"/>
      <c r="B405" s="65"/>
      <c r="C405" s="58"/>
      <c r="D405" s="21" t="s">
        <v>5</v>
      </c>
      <c r="E405" s="21" t="s">
        <v>6</v>
      </c>
      <c r="F405" s="21" t="s">
        <v>7</v>
      </c>
      <c r="G405" s="61"/>
      <c r="H405" s="12"/>
      <c r="I405" s="13"/>
    </row>
    <row r="406" spans="1:9" x14ac:dyDescent="0.2">
      <c r="A406" s="48" t="s">
        <v>214</v>
      </c>
      <c r="B406" s="49"/>
      <c r="C406" s="49"/>
      <c r="D406" s="49"/>
      <c r="E406" s="49"/>
      <c r="F406" s="49"/>
      <c r="G406" s="49"/>
      <c r="H406" s="12">
        <v>1.4</v>
      </c>
      <c r="I406" s="13" t="s">
        <v>43</v>
      </c>
    </row>
    <row r="407" spans="1:9" x14ac:dyDescent="0.2">
      <c r="A407" s="10" t="s">
        <v>13</v>
      </c>
      <c r="B407" s="11" t="s">
        <v>133</v>
      </c>
      <c r="C407" s="17" t="s">
        <v>152</v>
      </c>
      <c r="D407" s="22">
        <v>5.73</v>
      </c>
      <c r="E407" s="22">
        <v>4.6500000000000004</v>
      </c>
      <c r="F407" s="22">
        <v>14.18</v>
      </c>
      <c r="G407" s="12">
        <v>130.19</v>
      </c>
      <c r="H407" s="12">
        <v>0</v>
      </c>
      <c r="I407" s="13" t="s">
        <v>40</v>
      </c>
    </row>
    <row r="408" spans="1:9" ht="25.5" x14ac:dyDescent="0.2">
      <c r="A408" s="10" t="s">
        <v>13</v>
      </c>
      <c r="B408" s="11" t="s">
        <v>18</v>
      </c>
      <c r="C408" s="17" t="s">
        <v>95</v>
      </c>
      <c r="D408" s="22">
        <v>2.44</v>
      </c>
      <c r="E408" s="22">
        <v>2.84</v>
      </c>
      <c r="F408" s="22">
        <v>21.94</v>
      </c>
      <c r="G408" s="12">
        <v>122.32</v>
      </c>
      <c r="H408" s="12"/>
      <c r="I408" s="13"/>
    </row>
    <row r="409" spans="1:9" x14ac:dyDescent="0.2">
      <c r="A409" s="10" t="s">
        <v>13</v>
      </c>
      <c r="B409" s="11" t="s">
        <v>21</v>
      </c>
      <c r="C409" s="17" t="s">
        <v>234</v>
      </c>
      <c r="D409" s="22">
        <v>3.13</v>
      </c>
      <c r="E409" s="22">
        <v>5.1100000000000003</v>
      </c>
      <c r="F409" s="22">
        <v>18.68</v>
      </c>
      <c r="G409" s="12">
        <v>125.49</v>
      </c>
      <c r="H409" s="12">
        <v>0.39100000000000001</v>
      </c>
      <c r="I409" s="13" t="s">
        <v>111</v>
      </c>
    </row>
    <row r="410" spans="1:9" x14ac:dyDescent="0.2">
      <c r="A410" s="42"/>
      <c r="B410" s="46" t="s">
        <v>241</v>
      </c>
      <c r="C410" s="17">
        <v>408</v>
      </c>
      <c r="D410" s="22">
        <v>11.3</v>
      </c>
      <c r="E410" s="22">
        <v>12.6</v>
      </c>
      <c r="F410" s="22">
        <v>54.8</v>
      </c>
      <c r="G410" s="12">
        <v>378</v>
      </c>
      <c r="H410" s="12">
        <v>9</v>
      </c>
      <c r="I410" s="13" t="s">
        <v>109</v>
      </c>
    </row>
    <row r="411" spans="1:9" x14ac:dyDescent="0.2">
      <c r="A411" s="10" t="s">
        <v>23</v>
      </c>
      <c r="B411" s="11" t="s">
        <v>25</v>
      </c>
      <c r="C411" s="17">
        <v>100</v>
      </c>
      <c r="D411" s="22">
        <v>2.8</v>
      </c>
      <c r="E411" s="22">
        <v>3.1</v>
      </c>
      <c r="F411" s="22">
        <v>13.7</v>
      </c>
      <c r="G411" s="12">
        <v>94.5</v>
      </c>
      <c r="H411" s="12">
        <v>0.06</v>
      </c>
      <c r="I411" s="13" t="s">
        <v>50</v>
      </c>
    </row>
    <row r="412" spans="1:9" x14ac:dyDescent="0.2">
      <c r="A412" s="42"/>
      <c r="B412" s="46" t="s">
        <v>241</v>
      </c>
      <c r="C412" s="17">
        <v>100</v>
      </c>
      <c r="D412" s="22">
        <v>2.8</v>
      </c>
      <c r="E412" s="22">
        <v>3.1</v>
      </c>
      <c r="F412" s="22">
        <v>13.7</v>
      </c>
      <c r="G412" s="12">
        <v>94.5</v>
      </c>
      <c r="H412" s="12">
        <v>0</v>
      </c>
      <c r="I412" s="13" t="s">
        <v>40</v>
      </c>
    </row>
    <row r="413" spans="1:9" s="8" customFormat="1" x14ac:dyDescent="0.2">
      <c r="A413" s="10" t="s">
        <v>27</v>
      </c>
      <c r="B413" s="11" t="s">
        <v>29</v>
      </c>
      <c r="C413" s="17" t="s">
        <v>35</v>
      </c>
      <c r="D413" s="22">
        <v>0.9</v>
      </c>
      <c r="E413" s="22">
        <v>2.06</v>
      </c>
      <c r="F413" s="22">
        <v>5.28</v>
      </c>
      <c r="G413" s="12">
        <v>43.22</v>
      </c>
      <c r="H413" s="40"/>
      <c r="I413" s="41"/>
    </row>
    <row r="414" spans="1:9" s="8" customFormat="1" ht="13.5" thickBot="1" x14ac:dyDescent="0.25">
      <c r="A414" s="10" t="s">
        <v>27</v>
      </c>
      <c r="B414" s="11" t="s">
        <v>32</v>
      </c>
      <c r="C414" s="17" t="s">
        <v>209</v>
      </c>
      <c r="D414" s="22">
        <v>3.65</v>
      </c>
      <c r="E414" s="22">
        <v>2.89</v>
      </c>
      <c r="F414" s="22">
        <v>13.62</v>
      </c>
      <c r="G414" s="12">
        <v>85.91</v>
      </c>
      <c r="H414" s="15">
        <v>310.21600000000001</v>
      </c>
      <c r="I414" s="16"/>
    </row>
    <row r="415" spans="1:9" x14ac:dyDescent="0.2">
      <c r="A415" s="10" t="s">
        <v>27</v>
      </c>
      <c r="B415" s="11" t="s">
        <v>182</v>
      </c>
      <c r="C415" s="17" t="s">
        <v>90</v>
      </c>
      <c r="D415" s="22">
        <v>5.68</v>
      </c>
      <c r="E415" s="22">
        <v>4.55</v>
      </c>
      <c r="F415" s="22">
        <v>45.39</v>
      </c>
      <c r="G415" s="12">
        <v>165.51</v>
      </c>
      <c r="H415" s="49"/>
      <c r="I415" s="50"/>
    </row>
    <row r="416" spans="1:9" x14ac:dyDescent="0.2">
      <c r="A416" s="10" t="s">
        <v>27</v>
      </c>
      <c r="B416" s="11" t="s">
        <v>37</v>
      </c>
      <c r="C416" s="17" t="s">
        <v>128</v>
      </c>
      <c r="D416" s="22">
        <v>6.59</v>
      </c>
      <c r="E416" s="22">
        <v>11.88</v>
      </c>
      <c r="F416" s="22">
        <v>8.75</v>
      </c>
      <c r="G416" s="12">
        <v>189.23</v>
      </c>
      <c r="H416" s="12">
        <v>1.96</v>
      </c>
      <c r="I416" s="13" t="s">
        <v>80</v>
      </c>
    </row>
    <row r="417" spans="1:9" ht="25.5" x14ac:dyDescent="0.2">
      <c r="A417" s="10" t="s">
        <v>27</v>
      </c>
      <c r="B417" s="11" t="s">
        <v>140</v>
      </c>
      <c r="C417" s="17" t="s">
        <v>95</v>
      </c>
      <c r="D417" s="22">
        <v>0.22</v>
      </c>
      <c r="E417" s="22">
        <v>0.12</v>
      </c>
      <c r="F417" s="22">
        <v>15.22</v>
      </c>
      <c r="G417" s="12">
        <v>62.98</v>
      </c>
      <c r="H417" s="12">
        <v>1.3</v>
      </c>
      <c r="I417" s="13" t="s">
        <v>58</v>
      </c>
    </row>
    <row r="418" spans="1:9" x14ac:dyDescent="0.2">
      <c r="A418" s="10" t="s">
        <v>27</v>
      </c>
      <c r="B418" s="11" t="s">
        <v>41</v>
      </c>
      <c r="C418" s="17" t="s">
        <v>125</v>
      </c>
      <c r="D418" s="22">
        <v>2.8</v>
      </c>
      <c r="E418" s="22">
        <v>0.55000000000000004</v>
      </c>
      <c r="F418" s="22">
        <v>1.2</v>
      </c>
      <c r="G418" s="12">
        <v>114.95</v>
      </c>
      <c r="H418" s="12">
        <v>0</v>
      </c>
      <c r="I418" s="13" t="s">
        <v>20</v>
      </c>
    </row>
    <row r="419" spans="1:9" x14ac:dyDescent="0.2">
      <c r="A419" s="42"/>
      <c r="B419" s="46" t="s">
        <v>241</v>
      </c>
      <c r="C419" s="17">
        <f>C413+C414+C415+C416+C417+C418</f>
        <v>760</v>
      </c>
      <c r="D419" s="22">
        <f>D413+D414+D415+D416+D417+D418</f>
        <v>19.84</v>
      </c>
      <c r="E419" s="22">
        <f>E413+E414+E415+E416+E417+E418</f>
        <v>22.050000000000004</v>
      </c>
      <c r="F419" s="22">
        <f>F413+F414+F415+F416+F417+F418</f>
        <v>89.46</v>
      </c>
      <c r="G419" s="12">
        <f>G413+G414+G415+G416+G417+G418</f>
        <v>661.80000000000007</v>
      </c>
      <c r="H419" s="12">
        <v>0.105</v>
      </c>
      <c r="I419" s="13" t="s">
        <v>46</v>
      </c>
    </row>
    <row r="420" spans="1:9" x14ac:dyDescent="0.2">
      <c r="A420" s="10" t="s">
        <v>42</v>
      </c>
      <c r="B420" s="11" t="s">
        <v>44</v>
      </c>
      <c r="C420" s="17" t="s">
        <v>95</v>
      </c>
      <c r="D420" s="22">
        <v>6</v>
      </c>
      <c r="E420" s="22">
        <v>2</v>
      </c>
      <c r="F420" s="22">
        <v>8</v>
      </c>
      <c r="G420" s="12">
        <v>80</v>
      </c>
      <c r="H420" s="12"/>
      <c r="I420" s="13"/>
    </row>
    <row r="421" spans="1:9" x14ac:dyDescent="0.2">
      <c r="A421" s="10" t="s">
        <v>42</v>
      </c>
      <c r="B421" s="11" t="s">
        <v>45</v>
      </c>
      <c r="C421" s="17" t="s">
        <v>53</v>
      </c>
      <c r="D421" s="22">
        <v>2.5499999999999998</v>
      </c>
      <c r="E421" s="22">
        <v>6.6</v>
      </c>
      <c r="F421" s="22">
        <v>29.5</v>
      </c>
      <c r="G421" s="12">
        <v>176.35</v>
      </c>
      <c r="H421" s="12">
        <v>11.4</v>
      </c>
      <c r="I421" s="13" t="s">
        <v>60</v>
      </c>
    </row>
    <row r="422" spans="1:9" x14ac:dyDescent="0.2">
      <c r="A422" s="42"/>
      <c r="B422" s="46" t="s">
        <v>241</v>
      </c>
      <c r="C422" s="17">
        <v>230</v>
      </c>
      <c r="D422" s="22">
        <v>8.5500000000000007</v>
      </c>
      <c r="E422" s="22">
        <v>8.6</v>
      </c>
      <c r="F422" s="22">
        <v>37.5</v>
      </c>
      <c r="G422" s="12">
        <v>256.2</v>
      </c>
      <c r="H422" s="12"/>
      <c r="I422" s="13"/>
    </row>
    <row r="423" spans="1:9" x14ac:dyDescent="0.2">
      <c r="A423" s="10" t="s">
        <v>47</v>
      </c>
      <c r="B423" s="11" t="s">
        <v>184</v>
      </c>
      <c r="C423" s="17" t="s">
        <v>95</v>
      </c>
      <c r="D423" s="22">
        <v>14.14</v>
      </c>
      <c r="E423" s="22">
        <v>15.49</v>
      </c>
      <c r="F423" s="22">
        <v>41.25</v>
      </c>
      <c r="G423" s="12">
        <v>356.32</v>
      </c>
      <c r="H423" s="12">
        <v>2.802</v>
      </c>
      <c r="I423" s="13" t="s">
        <v>100</v>
      </c>
    </row>
    <row r="424" spans="1:9" x14ac:dyDescent="0.2">
      <c r="A424" s="10" t="s">
        <v>47</v>
      </c>
      <c r="B424" s="11" t="s">
        <v>97</v>
      </c>
      <c r="C424" s="17" t="s">
        <v>95</v>
      </c>
      <c r="D424" s="22">
        <v>0.03</v>
      </c>
      <c r="E424" s="22">
        <v>0</v>
      </c>
      <c r="F424" s="22">
        <v>11.02</v>
      </c>
      <c r="G424" s="12">
        <v>46.25</v>
      </c>
      <c r="H424" s="12">
        <v>31.65</v>
      </c>
      <c r="I424" s="13" t="s">
        <v>222</v>
      </c>
    </row>
    <row r="425" spans="1:9" x14ac:dyDescent="0.2">
      <c r="A425" s="10" t="s">
        <v>47</v>
      </c>
      <c r="B425" s="11" t="s">
        <v>216</v>
      </c>
      <c r="C425" s="17" t="s">
        <v>125</v>
      </c>
      <c r="D425" s="22">
        <v>0.1</v>
      </c>
      <c r="E425" s="22">
        <v>0</v>
      </c>
      <c r="F425" s="22">
        <v>12</v>
      </c>
      <c r="G425" s="12">
        <v>70.36</v>
      </c>
      <c r="H425" s="12">
        <v>2.78</v>
      </c>
      <c r="I425" s="13" t="s">
        <v>224</v>
      </c>
    </row>
    <row r="426" spans="1:9" x14ac:dyDescent="0.2">
      <c r="A426" s="43"/>
      <c r="B426" s="46" t="s">
        <v>241</v>
      </c>
      <c r="C426" s="38">
        <f>C420+C421+C422+C423+C424+C425</f>
        <v>910</v>
      </c>
      <c r="D426" s="39">
        <f>D423+D424+D425</f>
        <v>14.27</v>
      </c>
      <c r="E426" s="39">
        <v>15.49</v>
      </c>
      <c r="F426" s="39">
        <f>F423+F424+F425</f>
        <v>64.27</v>
      </c>
      <c r="G426" s="40">
        <f>G423+G424+G425</f>
        <v>472.93</v>
      </c>
      <c r="H426" s="12">
        <v>0</v>
      </c>
      <c r="I426" s="13" t="s">
        <v>72</v>
      </c>
    </row>
    <row r="427" spans="1:9" x14ac:dyDescent="0.2">
      <c r="A427" s="68" t="s">
        <v>54</v>
      </c>
      <c r="B427" s="69"/>
      <c r="C427" s="30">
        <v>2048</v>
      </c>
      <c r="D427" s="31">
        <f>D410+D412+D419+D422+D426</f>
        <v>56.759999999999991</v>
      </c>
      <c r="E427" s="31">
        <f>E410+E412+E419+E422+E426</f>
        <v>61.84</v>
      </c>
      <c r="F427" s="31">
        <f>F410+F412+F419+F422+F426</f>
        <v>259.72999999999996</v>
      </c>
      <c r="G427" s="51">
        <f>G410+G412+G419+G422+G426</f>
        <v>1863.4300000000003</v>
      </c>
      <c r="H427" s="12">
        <v>0</v>
      </c>
      <c r="I427" s="13" t="s">
        <v>40</v>
      </c>
    </row>
    <row r="428" spans="1:9" x14ac:dyDescent="0.2">
      <c r="A428" s="52"/>
      <c r="B428" s="53"/>
      <c r="C428" s="54"/>
      <c r="D428" s="55"/>
      <c r="E428" s="55"/>
      <c r="F428" s="55"/>
      <c r="G428" s="53"/>
      <c r="H428" s="12"/>
      <c r="I428" s="13"/>
    </row>
    <row r="429" spans="1:9" x14ac:dyDescent="0.2">
      <c r="A429" s="52"/>
      <c r="B429" s="53"/>
      <c r="C429" s="54"/>
      <c r="D429" s="55"/>
      <c r="E429" s="55"/>
      <c r="F429" s="55"/>
      <c r="G429" s="53"/>
      <c r="H429" s="12">
        <v>1.4</v>
      </c>
      <c r="I429" s="13" t="s">
        <v>43</v>
      </c>
    </row>
    <row r="430" spans="1:9" x14ac:dyDescent="0.2">
      <c r="A430" s="52"/>
      <c r="B430" s="53"/>
      <c r="C430" s="54"/>
      <c r="D430" s="55"/>
      <c r="E430" s="55"/>
      <c r="F430" s="55"/>
      <c r="G430" s="53"/>
      <c r="H430" s="12">
        <v>0.24</v>
      </c>
      <c r="I430" s="13" t="s">
        <v>40</v>
      </c>
    </row>
    <row r="431" spans="1:9" ht="13.5" thickBot="1" x14ac:dyDescent="0.25">
      <c r="A431" s="52"/>
      <c r="B431" s="53"/>
      <c r="C431" s="54"/>
      <c r="D431" s="55"/>
      <c r="E431" s="55"/>
      <c r="F431" s="55"/>
      <c r="G431" s="53"/>
      <c r="H431" s="12"/>
      <c r="I431" s="13"/>
    </row>
    <row r="432" spans="1:9" x14ac:dyDescent="0.2">
      <c r="A432" s="62" t="s">
        <v>2</v>
      </c>
      <c r="B432" s="64" t="s">
        <v>3</v>
      </c>
      <c r="C432" s="57" t="s">
        <v>4</v>
      </c>
      <c r="D432" s="59" t="s">
        <v>1</v>
      </c>
      <c r="E432" s="59"/>
      <c r="F432" s="59"/>
      <c r="G432" s="60" t="s">
        <v>8</v>
      </c>
      <c r="H432" s="12">
        <v>45.76</v>
      </c>
      <c r="I432" s="13" t="s">
        <v>226</v>
      </c>
    </row>
    <row r="433" spans="1:9" ht="22.5" customHeight="1" thickBot="1" x14ac:dyDescent="0.25">
      <c r="A433" s="63"/>
      <c r="B433" s="65"/>
      <c r="C433" s="58"/>
      <c r="D433" s="21" t="s">
        <v>5</v>
      </c>
      <c r="E433" s="21" t="s">
        <v>6</v>
      </c>
      <c r="F433" s="21" t="s">
        <v>7</v>
      </c>
      <c r="G433" s="61"/>
      <c r="H433" s="12">
        <v>0.06</v>
      </c>
      <c r="I433" s="13" t="s">
        <v>50</v>
      </c>
    </row>
    <row r="434" spans="1:9" x14ac:dyDescent="0.2">
      <c r="A434" s="48" t="s">
        <v>217</v>
      </c>
      <c r="B434" s="49"/>
      <c r="C434" s="49"/>
      <c r="D434" s="49"/>
      <c r="E434" s="49"/>
      <c r="F434" s="49"/>
      <c r="G434" s="49"/>
      <c r="H434" s="12">
        <v>0</v>
      </c>
      <c r="I434" s="13" t="s">
        <v>40</v>
      </c>
    </row>
    <row r="435" spans="1:9" s="8" customFormat="1" ht="25.5" x14ac:dyDescent="0.2">
      <c r="A435" s="10" t="s">
        <v>13</v>
      </c>
      <c r="B435" s="11" t="s">
        <v>201</v>
      </c>
      <c r="C435" s="17" t="s">
        <v>95</v>
      </c>
      <c r="D435" s="22">
        <v>3.98</v>
      </c>
      <c r="E435" s="22">
        <v>3.95</v>
      </c>
      <c r="F435" s="22">
        <v>21.36</v>
      </c>
      <c r="G435" s="12">
        <v>128.59</v>
      </c>
      <c r="H435" s="40"/>
      <c r="I435" s="41"/>
    </row>
    <row r="436" spans="1:9" s="8" customFormat="1" ht="13.5" thickBot="1" x14ac:dyDescent="0.25">
      <c r="A436" s="10" t="s">
        <v>13</v>
      </c>
      <c r="B436" s="11" t="s">
        <v>59</v>
      </c>
      <c r="C436" s="17" t="s">
        <v>95</v>
      </c>
      <c r="D436" s="22">
        <v>1.26</v>
      </c>
      <c r="E436" s="22">
        <v>1.42</v>
      </c>
      <c r="F436" s="22">
        <v>13.82</v>
      </c>
      <c r="G436" s="12">
        <v>65.319999999999993</v>
      </c>
      <c r="H436" s="15">
        <v>99.456999999999994</v>
      </c>
      <c r="I436" s="16"/>
    </row>
    <row r="437" spans="1:9" x14ac:dyDescent="0.2">
      <c r="A437" s="10" t="s">
        <v>13</v>
      </c>
      <c r="B437" s="11" t="s">
        <v>21</v>
      </c>
      <c r="C437" s="17" t="s">
        <v>234</v>
      </c>
      <c r="D437" s="22">
        <v>3.13</v>
      </c>
      <c r="E437" s="22">
        <v>5.1100000000000003</v>
      </c>
      <c r="F437" s="22">
        <v>18.68</v>
      </c>
      <c r="G437" s="12">
        <v>125.49</v>
      </c>
      <c r="H437" s="49"/>
      <c r="I437" s="50"/>
    </row>
    <row r="438" spans="1:9" x14ac:dyDescent="0.2">
      <c r="A438" s="10" t="s">
        <v>13</v>
      </c>
      <c r="B438" s="11" t="s">
        <v>143</v>
      </c>
      <c r="C438" s="17" t="s">
        <v>46</v>
      </c>
      <c r="D438" s="22">
        <v>3.48</v>
      </c>
      <c r="E438" s="22">
        <v>2.42</v>
      </c>
      <c r="F438" s="22">
        <v>0</v>
      </c>
      <c r="G438" s="12">
        <v>52</v>
      </c>
      <c r="H438" s="12">
        <v>1.96</v>
      </c>
      <c r="I438" s="13" t="s">
        <v>48</v>
      </c>
    </row>
    <row r="439" spans="1:9" x14ac:dyDescent="0.2">
      <c r="A439" s="42"/>
      <c r="B439" s="46" t="s">
        <v>241</v>
      </c>
      <c r="C439" s="17">
        <f>C435+C436+C437+C438</f>
        <v>463</v>
      </c>
      <c r="D439" s="22">
        <f>D435+D436+D437+D438</f>
        <v>11.850000000000001</v>
      </c>
      <c r="E439" s="22">
        <f>E435+E436+E437+E438</f>
        <v>12.9</v>
      </c>
      <c r="F439" s="22">
        <f>F435+F436+F437+F438</f>
        <v>53.86</v>
      </c>
      <c r="G439" s="12">
        <f>G435+G436+G437+G438</f>
        <v>371.4</v>
      </c>
      <c r="H439" s="12">
        <v>1.3</v>
      </c>
      <c r="I439" s="13" t="s">
        <v>82</v>
      </c>
    </row>
    <row r="440" spans="1:9" x14ac:dyDescent="0.2">
      <c r="A440" s="10" t="s">
        <v>23</v>
      </c>
      <c r="B440" s="11" t="s">
        <v>61</v>
      </c>
      <c r="C440" s="17" t="s">
        <v>235</v>
      </c>
      <c r="D440" s="22">
        <v>2.5</v>
      </c>
      <c r="E440" s="22">
        <v>2.8</v>
      </c>
      <c r="F440" s="22">
        <v>12.3</v>
      </c>
      <c r="G440" s="12">
        <v>85.5</v>
      </c>
      <c r="H440" s="12">
        <v>0</v>
      </c>
      <c r="I440" s="13" t="s">
        <v>20</v>
      </c>
    </row>
    <row r="441" spans="1:9" x14ac:dyDescent="0.2">
      <c r="A441" s="42"/>
      <c r="B441" s="46" t="s">
        <v>241</v>
      </c>
      <c r="C441" s="17">
        <v>114</v>
      </c>
      <c r="D441" s="22">
        <v>2.5</v>
      </c>
      <c r="E441" s="22">
        <v>2.8</v>
      </c>
      <c r="F441" s="22">
        <v>12.3</v>
      </c>
      <c r="G441" s="12">
        <v>85.5</v>
      </c>
      <c r="H441" s="12"/>
      <c r="I441" s="13"/>
    </row>
    <row r="442" spans="1:9" x14ac:dyDescent="0.2">
      <c r="A442" s="10" t="s">
        <v>27</v>
      </c>
      <c r="B442" s="11" t="s">
        <v>116</v>
      </c>
      <c r="C442" s="17">
        <v>60</v>
      </c>
      <c r="D442" s="22">
        <v>0.9</v>
      </c>
      <c r="E442" s="22">
        <v>2.06</v>
      </c>
      <c r="F442" s="22">
        <v>5.28</v>
      </c>
      <c r="G442" s="12">
        <v>43.22</v>
      </c>
      <c r="H442" s="12">
        <v>200</v>
      </c>
      <c r="I442" s="13" t="s">
        <v>24</v>
      </c>
    </row>
    <row r="443" spans="1:9" x14ac:dyDescent="0.2">
      <c r="A443" s="10" t="s">
        <v>27</v>
      </c>
      <c r="B443" s="11" t="s">
        <v>147</v>
      </c>
      <c r="C443" s="17" t="s">
        <v>209</v>
      </c>
      <c r="D443" s="22">
        <v>4.5999999999999996</v>
      </c>
      <c r="E443" s="22">
        <v>4.8600000000000003</v>
      </c>
      <c r="F443" s="22">
        <v>30.3</v>
      </c>
      <c r="G443" s="12">
        <v>152.85</v>
      </c>
      <c r="H443" s="12"/>
      <c r="I443" s="13"/>
    </row>
    <row r="444" spans="1:9" x14ac:dyDescent="0.2">
      <c r="A444" s="10" t="s">
        <v>27</v>
      </c>
      <c r="B444" s="11" t="s">
        <v>89</v>
      </c>
      <c r="C444" s="17" t="s">
        <v>19</v>
      </c>
      <c r="D444" s="22">
        <v>5.0199999999999996</v>
      </c>
      <c r="E444" s="22">
        <v>5.36</v>
      </c>
      <c r="F444" s="22">
        <v>31</v>
      </c>
      <c r="G444" s="12">
        <v>153.1</v>
      </c>
      <c r="H444" s="12">
        <v>22.344000000000001</v>
      </c>
      <c r="I444" s="13" t="s">
        <v>84</v>
      </c>
    </row>
    <row r="445" spans="1:9" x14ac:dyDescent="0.2">
      <c r="A445" s="10" t="s">
        <v>27</v>
      </c>
      <c r="B445" s="11" t="s">
        <v>136</v>
      </c>
      <c r="C445" s="17" t="s">
        <v>128</v>
      </c>
      <c r="D445" s="22">
        <v>6.2</v>
      </c>
      <c r="E445" s="22">
        <v>10.09</v>
      </c>
      <c r="F445" s="22">
        <v>7.52</v>
      </c>
      <c r="G445" s="12">
        <v>153.32</v>
      </c>
      <c r="H445" s="12">
        <v>11.45</v>
      </c>
      <c r="I445" s="13" t="s">
        <v>173</v>
      </c>
    </row>
    <row r="446" spans="1:9" x14ac:dyDescent="0.2">
      <c r="A446" s="10" t="s">
        <v>27</v>
      </c>
      <c r="B446" s="11" t="s">
        <v>73</v>
      </c>
      <c r="C446" s="17" t="s">
        <v>95</v>
      </c>
      <c r="D446" s="22">
        <v>0.06</v>
      </c>
      <c r="E446" s="22">
        <v>0</v>
      </c>
      <c r="F446" s="22">
        <v>10.88</v>
      </c>
      <c r="G446" s="12">
        <v>41.44</v>
      </c>
      <c r="H446" s="12">
        <v>36.212000000000003</v>
      </c>
      <c r="I446" s="13" t="s">
        <v>119</v>
      </c>
    </row>
    <row r="447" spans="1:9" x14ac:dyDescent="0.2">
      <c r="A447" s="10" t="s">
        <v>27</v>
      </c>
      <c r="B447" s="11" t="s">
        <v>41</v>
      </c>
      <c r="C447" s="17" t="s">
        <v>125</v>
      </c>
      <c r="D447" s="22">
        <v>2.8</v>
      </c>
      <c r="E447" s="22">
        <v>0.55000000000000004</v>
      </c>
      <c r="F447" s="22">
        <v>1.2</v>
      </c>
      <c r="G447" s="12">
        <v>114.95</v>
      </c>
      <c r="H447" s="12">
        <v>0</v>
      </c>
      <c r="I447" s="13" t="s">
        <v>121</v>
      </c>
    </row>
    <row r="448" spans="1:9" x14ac:dyDescent="0.2">
      <c r="A448" s="42"/>
      <c r="B448" s="46" t="s">
        <v>241</v>
      </c>
      <c r="C448" s="17">
        <f>C442+C443+C444+C445+C446+C447</f>
        <v>800</v>
      </c>
      <c r="D448" s="22">
        <f>D442+D443+D444+D445+D446+D447</f>
        <v>19.579999999999998</v>
      </c>
      <c r="E448" s="22">
        <f>E442+E443+E444+E445+E446+E447</f>
        <v>22.92</v>
      </c>
      <c r="F448" s="22">
        <f>F442+F443+F444+F445+F446+F447</f>
        <v>86.179999999999993</v>
      </c>
      <c r="G448" s="12">
        <f>G442+G443+G444+G445+G446+G447</f>
        <v>658.88</v>
      </c>
      <c r="H448" s="12">
        <v>0</v>
      </c>
      <c r="I448" s="13" t="s">
        <v>40</v>
      </c>
    </row>
    <row r="449" spans="1:9" x14ac:dyDescent="0.2">
      <c r="A449" s="10" t="s">
        <v>42</v>
      </c>
      <c r="B449" s="11" t="s">
        <v>44</v>
      </c>
      <c r="C449" s="17" t="s">
        <v>95</v>
      </c>
      <c r="D449" s="22">
        <v>6</v>
      </c>
      <c r="E449" s="22">
        <v>2</v>
      </c>
      <c r="F449" s="22">
        <v>8</v>
      </c>
      <c r="G449" s="12">
        <v>80</v>
      </c>
      <c r="H449" s="12"/>
      <c r="I449" s="13"/>
    </row>
    <row r="450" spans="1:9" x14ac:dyDescent="0.2">
      <c r="A450" s="10" t="s">
        <v>42</v>
      </c>
      <c r="B450" s="11" t="s">
        <v>243</v>
      </c>
      <c r="C450" s="17">
        <v>60</v>
      </c>
      <c r="D450" s="22">
        <v>2.5499999999999998</v>
      </c>
      <c r="E450" s="22">
        <v>6.6</v>
      </c>
      <c r="F450" s="22">
        <v>29.5</v>
      </c>
      <c r="G450" s="12">
        <v>176.35</v>
      </c>
      <c r="H450" s="12">
        <v>1.4</v>
      </c>
      <c r="I450" s="13" t="s">
        <v>43</v>
      </c>
    </row>
    <row r="451" spans="1:9" x14ac:dyDescent="0.2">
      <c r="A451" s="42"/>
      <c r="B451" s="46" t="s">
        <v>241</v>
      </c>
      <c r="C451" s="17">
        <v>240</v>
      </c>
      <c r="D451" s="22">
        <v>8.5500000000000007</v>
      </c>
      <c r="E451" s="22">
        <v>8.6</v>
      </c>
      <c r="F451" s="22">
        <v>37.5</v>
      </c>
      <c r="G451" s="12">
        <v>256.2</v>
      </c>
      <c r="H451" s="12">
        <v>0.39</v>
      </c>
      <c r="I451" s="13" t="s">
        <v>123</v>
      </c>
    </row>
    <row r="452" spans="1:9" x14ac:dyDescent="0.2">
      <c r="A452" s="10" t="s">
        <v>47</v>
      </c>
      <c r="B452" s="11" t="s">
        <v>218</v>
      </c>
      <c r="C452" s="17" t="s">
        <v>95</v>
      </c>
      <c r="D452" s="22">
        <v>11.6</v>
      </c>
      <c r="E452" s="22">
        <v>10.58</v>
      </c>
      <c r="F452" s="22">
        <v>31.21</v>
      </c>
      <c r="G452" s="12">
        <v>289.38</v>
      </c>
      <c r="H452" s="12"/>
      <c r="I452" s="13"/>
    </row>
    <row r="453" spans="1:9" x14ac:dyDescent="0.2">
      <c r="A453" s="10" t="s">
        <v>47</v>
      </c>
      <c r="B453" s="11" t="s">
        <v>107</v>
      </c>
      <c r="C453" s="17" t="s">
        <v>30</v>
      </c>
      <c r="D453" s="22">
        <v>1.06</v>
      </c>
      <c r="E453" s="22">
        <v>4.41</v>
      </c>
      <c r="F453" s="22">
        <v>8.15</v>
      </c>
      <c r="G453" s="12">
        <v>65.33</v>
      </c>
      <c r="H453" s="12">
        <v>0</v>
      </c>
      <c r="I453" s="13" t="s">
        <v>167</v>
      </c>
    </row>
    <row r="454" spans="1:9" x14ac:dyDescent="0.2">
      <c r="A454" s="10" t="s">
        <v>47</v>
      </c>
      <c r="B454" s="11" t="s">
        <v>51</v>
      </c>
      <c r="C454" s="17" t="s">
        <v>95</v>
      </c>
      <c r="D454" s="22">
        <v>0.1</v>
      </c>
      <c r="E454" s="22">
        <v>0</v>
      </c>
      <c r="F454" s="22">
        <v>12</v>
      </c>
      <c r="G454" s="12">
        <v>46.44</v>
      </c>
      <c r="H454" s="12">
        <v>2.5920000000000001</v>
      </c>
      <c r="I454" s="13" t="s">
        <v>74</v>
      </c>
    </row>
    <row r="455" spans="1:9" x14ac:dyDescent="0.2">
      <c r="A455" s="10" t="s">
        <v>47</v>
      </c>
      <c r="B455" s="11" t="s">
        <v>52</v>
      </c>
      <c r="C455" s="17" t="s">
        <v>108</v>
      </c>
      <c r="D455" s="22">
        <v>1.58</v>
      </c>
      <c r="E455" s="22">
        <v>0.2</v>
      </c>
      <c r="F455" s="22">
        <v>9.66</v>
      </c>
      <c r="G455" s="12">
        <v>42.72</v>
      </c>
      <c r="H455" s="12">
        <v>0.06</v>
      </c>
      <c r="I455" s="13" t="s">
        <v>50</v>
      </c>
    </row>
    <row r="456" spans="1:9" x14ac:dyDescent="0.2">
      <c r="A456" s="43"/>
      <c r="B456" s="46" t="s">
        <v>241</v>
      </c>
      <c r="C456" s="38">
        <f>C452+C453+C454+C455</f>
        <v>460</v>
      </c>
      <c r="D456" s="39">
        <f>D452+D453+D454+D455</f>
        <v>14.34</v>
      </c>
      <c r="E456" s="39">
        <f>E452+E453+E454+E455</f>
        <v>15.19</v>
      </c>
      <c r="F456" s="39">
        <f>F452+F453+F454+F455</f>
        <v>61.019999999999996</v>
      </c>
      <c r="G456" s="40">
        <f>G452+G453+G454+G455</f>
        <v>443.87</v>
      </c>
      <c r="H456" s="12">
        <v>0</v>
      </c>
      <c r="I456" s="13" t="s">
        <v>40</v>
      </c>
    </row>
    <row r="457" spans="1:9" s="8" customFormat="1" ht="13.5" thickBot="1" x14ac:dyDescent="0.25">
      <c r="A457" s="66" t="s">
        <v>54</v>
      </c>
      <c r="B457" s="67"/>
      <c r="C457" s="18">
        <f>C439+C441+C448+C451+C456</f>
        <v>2077</v>
      </c>
      <c r="D457" s="23">
        <f>D439+D441+D448+D451+D456</f>
        <v>56.820000000000007</v>
      </c>
      <c r="E457" s="23">
        <f>E439+E441+E448+E451+E456</f>
        <v>62.410000000000004</v>
      </c>
      <c r="F457" s="23">
        <f>F439+F441+F448+F451+F456</f>
        <v>250.85999999999996</v>
      </c>
      <c r="G457" s="15">
        <f>G439+G441+G448+G451+G456</f>
        <v>1815.85</v>
      </c>
      <c r="H457" s="40"/>
      <c r="I457" s="41"/>
    </row>
    <row r="458" spans="1:9" s="8" customFormat="1" ht="13.5" thickBot="1" x14ac:dyDescent="0.25">
      <c r="A458" s="62" t="s">
        <v>2</v>
      </c>
      <c r="B458" s="64" t="s">
        <v>3</v>
      </c>
      <c r="C458" s="57" t="s">
        <v>4</v>
      </c>
      <c r="D458" s="59" t="s">
        <v>1</v>
      </c>
      <c r="E458" s="59"/>
      <c r="F458" s="59"/>
      <c r="G458" s="60" t="s">
        <v>8</v>
      </c>
      <c r="H458" s="15">
        <v>277.70799999999991</v>
      </c>
      <c r="I458" s="16"/>
    </row>
    <row r="459" spans="1:9" s="8" customFormat="1" ht="21.75" customHeight="1" thickBot="1" x14ac:dyDescent="0.25">
      <c r="A459" s="63"/>
      <c r="B459" s="65"/>
      <c r="C459" s="58"/>
      <c r="D459" s="21" t="s">
        <v>5</v>
      </c>
      <c r="E459" s="21" t="s">
        <v>6</v>
      </c>
      <c r="F459" s="21" t="s">
        <v>7</v>
      </c>
      <c r="G459" s="61"/>
      <c r="H459" s="27">
        <v>3783.017000000003</v>
      </c>
      <c r="I459" s="28"/>
    </row>
    <row r="460" spans="1:9" s="25" customFormat="1" ht="15" customHeight="1" x14ac:dyDescent="0.2">
      <c r="A460" s="48" t="s">
        <v>219</v>
      </c>
      <c r="B460" s="49"/>
      <c r="C460" s="49"/>
      <c r="D460" s="49"/>
      <c r="E460" s="49"/>
      <c r="F460" s="49"/>
      <c r="G460" s="49"/>
      <c r="H460" s="32">
        <v>189.15085000000016</v>
      </c>
      <c r="I460" s="33"/>
    </row>
    <row r="461" spans="1:9" ht="26.25" thickBot="1" x14ac:dyDescent="0.25">
      <c r="A461" s="10" t="s">
        <v>13</v>
      </c>
      <c r="B461" s="11" t="s">
        <v>57</v>
      </c>
      <c r="C461" s="17" t="s">
        <v>95</v>
      </c>
      <c r="D461" s="22">
        <v>5.71</v>
      </c>
      <c r="E461" s="22">
        <v>4.7699999999999996</v>
      </c>
      <c r="F461" s="22">
        <v>22</v>
      </c>
      <c r="G461" s="12">
        <v>185.32</v>
      </c>
      <c r="H461" s="35">
        <v>36.630000000000003</v>
      </c>
      <c r="I461" s="36"/>
    </row>
    <row r="462" spans="1:9" x14ac:dyDescent="0.2">
      <c r="A462" s="10" t="s">
        <v>13</v>
      </c>
      <c r="B462" s="11" t="s">
        <v>83</v>
      </c>
      <c r="C462" s="17" t="s">
        <v>95</v>
      </c>
      <c r="D462" s="22">
        <v>2.2599999999999998</v>
      </c>
      <c r="E462" s="22">
        <v>2.42</v>
      </c>
      <c r="F462" s="22">
        <v>12.82</v>
      </c>
      <c r="G462" s="12">
        <v>65.75</v>
      </c>
    </row>
    <row r="463" spans="1:9" x14ac:dyDescent="0.2">
      <c r="A463" s="10" t="s">
        <v>13</v>
      </c>
      <c r="B463" s="11" t="s">
        <v>21</v>
      </c>
      <c r="C463" s="17" t="s">
        <v>234</v>
      </c>
      <c r="D463" s="22">
        <v>3.13</v>
      </c>
      <c r="E463" s="22">
        <v>5.1100000000000003</v>
      </c>
      <c r="F463" s="22">
        <v>18.68</v>
      </c>
      <c r="G463" s="12">
        <v>125.49</v>
      </c>
    </row>
    <row r="464" spans="1:9" x14ac:dyDescent="0.2">
      <c r="A464" s="42"/>
      <c r="B464" s="46" t="s">
        <v>241</v>
      </c>
      <c r="C464" s="17">
        <v>448</v>
      </c>
      <c r="D464" s="22">
        <v>11.1</v>
      </c>
      <c r="E464" s="22">
        <v>12.3</v>
      </c>
      <c r="F464" s="22">
        <v>53.5</v>
      </c>
      <c r="G464" s="12">
        <f>G461+G462+G463</f>
        <v>376.56</v>
      </c>
    </row>
    <row r="465" spans="1:7" x14ac:dyDescent="0.2">
      <c r="A465" s="10" t="s">
        <v>23</v>
      </c>
      <c r="B465" s="11" t="s">
        <v>25</v>
      </c>
      <c r="C465" s="17">
        <v>100</v>
      </c>
      <c r="D465" s="22">
        <v>2.8</v>
      </c>
      <c r="E465" s="22">
        <v>3.1</v>
      </c>
      <c r="F465" s="22">
        <v>13.7</v>
      </c>
      <c r="G465" s="12">
        <v>94.5</v>
      </c>
    </row>
    <row r="466" spans="1:7" x14ac:dyDescent="0.2">
      <c r="A466" s="42"/>
      <c r="B466" s="46" t="s">
        <v>241</v>
      </c>
      <c r="C466" s="17">
        <v>100</v>
      </c>
      <c r="D466" s="22">
        <v>2.8</v>
      </c>
      <c r="E466" s="22">
        <v>3.1</v>
      </c>
      <c r="F466" s="22">
        <v>13.7</v>
      </c>
      <c r="G466" s="12">
        <v>94.5</v>
      </c>
    </row>
    <row r="467" spans="1:7" x14ac:dyDescent="0.2">
      <c r="A467" s="10" t="s">
        <v>27</v>
      </c>
      <c r="B467" s="11" t="s">
        <v>64</v>
      </c>
      <c r="C467" s="17" t="s">
        <v>108</v>
      </c>
      <c r="D467" s="22">
        <v>0.16</v>
      </c>
      <c r="E467" s="22">
        <v>0.02</v>
      </c>
      <c r="F467" s="22">
        <v>0.34</v>
      </c>
      <c r="G467" s="12">
        <v>2</v>
      </c>
    </row>
    <row r="468" spans="1:7" x14ac:dyDescent="0.2">
      <c r="A468" s="10" t="s">
        <v>27</v>
      </c>
      <c r="B468" s="11" t="s">
        <v>242</v>
      </c>
      <c r="C468" s="17" t="s">
        <v>209</v>
      </c>
      <c r="D468" s="22">
        <v>5.45</v>
      </c>
      <c r="E468" s="22">
        <v>5.35</v>
      </c>
      <c r="F468" s="22">
        <v>35.75</v>
      </c>
      <c r="G468" s="12">
        <v>188.33</v>
      </c>
    </row>
    <row r="469" spans="1:7" x14ac:dyDescent="0.2">
      <c r="A469" s="10" t="s">
        <v>27</v>
      </c>
      <c r="B469" s="11" t="s">
        <v>157</v>
      </c>
      <c r="C469" s="17" t="s">
        <v>95</v>
      </c>
      <c r="D469" s="22">
        <v>10.08</v>
      </c>
      <c r="E469" s="22">
        <v>16.239999999999998</v>
      </c>
      <c r="F469" s="22">
        <v>33.74</v>
      </c>
      <c r="G469" s="12">
        <v>282.54000000000002</v>
      </c>
    </row>
    <row r="470" spans="1:7" ht="25.5" x14ac:dyDescent="0.2">
      <c r="A470" s="10" t="s">
        <v>27</v>
      </c>
      <c r="B470" s="11" t="s">
        <v>39</v>
      </c>
      <c r="C470" s="17" t="s">
        <v>95</v>
      </c>
      <c r="D470" s="22">
        <v>0.22</v>
      </c>
      <c r="E470" s="22">
        <v>0.12</v>
      </c>
      <c r="F470" s="22">
        <v>15.22</v>
      </c>
      <c r="G470" s="12">
        <v>62.98</v>
      </c>
    </row>
    <row r="471" spans="1:7" x14ac:dyDescent="0.2">
      <c r="A471" s="10" t="s">
        <v>27</v>
      </c>
      <c r="B471" s="11" t="s">
        <v>41</v>
      </c>
      <c r="C471" s="17" t="s">
        <v>125</v>
      </c>
      <c r="D471" s="22">
        <v>2.8</v>
      </c>
      <c r="E471" s="22">
        <v>0.55000000000000004</v>
      </c>
      <c r="F471" s="22">
        <v>1.2</v>
      </c>
      <c r="G471" s="12">
        <v>114.95</v>
      </c>
    </row>
    <row r="472" spans="1:7" x14ac:dyDescent="0.2">
      <c r="A472" s="42"/>
      <c r="B472" s="46" t="s">
        <v>241</v>
      </c>
      <c r="C472" s="17">
        <f>C467+C468+C469+C470+C471</f>
        <v>720</v>
      </c>
      <c r="D472" s="22">
        <f>D467+D468+D469+D470+D471</f>
        <v>18.71</v>
      </c>
      <c r="E472" s="22">
        <f>E467+E468+E469+E470+E471</f>
        <v>22.28</v>
      </c>
      <c r="F472" s="22">
        <f>F467+F468+F469+F470+F471</f>
        <v>86.250000000000014</v>
      </c>
      <c r="G472" s="12">
        <f>G467+G468+G469+G470+G471</f>
        <v>650.80000000000007</v>
      </c>
    </row>
    <row r="473" spans="1:7" x14ac:dyDescent="0.2">
      <c r="A473" s="10" t="s">
        <v>42</v>
      </c>
      <c r="B473" s="11" t="s">
        <v>44</v>
      </c>
      <c r="C473" s="17" t="s">
        <v>95</v>
      </c>
      <c r="D473" s="22">
        <v>6</v>
      </c>
      <c r="E473" s="22">
        <v>2</v>
      </c>
      <c r="F473" s="22">
        <v>17.489999999999998</v>
      </c>
      <c r="G473" s="12">
        <v>173.8</v>
      </c>
    </row>
    <row r="474" spans="1:7" x14ac:dyDescent="0.2">
      <c r="A474" s="10" t="s">
        <v>42</v>
      </c>
      <c r="B474" s="11" t="s">
        <v>52</v>
      </c>
      <c r="C474" s="17">
        <v>20</v>
      </c>
      <c r="D474" s="22">
        <v>1.58</v>
      </c>
      <c r="E474" s="22">
        <v>6.2</v>
      </c>
      <c r="F474" s="22">
        <v>19.66</v>
      </c>
      <c r="G474" s="12">
        <v>42.72</v>
      </c>
    </row>
    <row r="475" spans="1:7" x14ac:dyDescent="0.2">
      <c r="A475" s="42"/>
      <c r="B475" s="46" t="s">
        <v>241</v>
      </c>
      <c r="C475" s="17">
        <v>220</v>
      </c>
      <c r="D475" s="22">
        <v>7.58</v>
      </c>
      <c r="E475" s="22">
        <v>8.1999999999999993</v>
      </c>
      <c r="F475" s="22">
        <v>37.15</v>
      </c>
      <c r="G475" s="12">
        <v>216.52</v>
      </c>
    </row>
    <row r="476" spans="1:7" x14ac:dyDescent="0.2">
      <c r="A476" s="10" t="s">
        <v>47</v>
      </c>
      <c r="B476" s="11" t="s">
        <v>112</v>
      </c>
      <c r="C476" s="17" t="s">
        <v>113</v>
      </c>
      <c r="D476" s="22">
        <v>14.98</v>
      </c>
      <c r="E476" s="22">
        <v>17.920000000000002</v>
      </c>
      <c r="F476" s="22">
        <v>39.69</v>
      </c>
      <c r="G476" s="12">
        <v>335.42</v>
      </c>
    </row>
    <row r="477" spans="1:7" x14ac:dyDescent="0.2">
      <c r="A477" s="10" t="s">
        <v>47</v>
      </c>
      <c r="B477" s="11" t="s">
        <v>110</v>
      </c>
      <c r="C477" s="17" t="s">
        <v>128</v>
      </c>
      <c r="D477" s="22">
        <v>1.8</v>
      </c>
      <c r="E477" s="22">
        <v>2.08</v>
      </c>
      <c r="F477" s="22">
        <v>22.99</v>
      </c>
      <c r="G477" s="12">
        <v>37.82</v>
      </c>
    </row>
    <row r="478" spans="1:7" x14ac:dyDescent="0.2">
      <c r="A478" s="10" t="s">
        <v>47</v>
      </c>
      <c r="B478" s="11" t="s">
        <v>51</v>
      </c>
      <c r="C478" s="17" t="s">
        <v>95</v>
      </c>
      <c r="D478" s="22">
        <v>0.1</v>
      </c>
      <c r="E478" s="22">
        <v>0</v>
      </c>
      <c r="F478" s="22">
        <v>12</v>
      </c>
      <c r="G478" s="12">
        <v>46.44</v>
      </c>
    </row>
    <row r="479" spans="1:7" x14ac:dyDescent="0.2">
      <c r="A479" s="10" t="s">
        <v>47</v>
      </c>
      <c r="B479" s="11" t="s">
        <v>52</v>
      </c>
      <c r="C479" s="17" t="s">
        <v>108</v>
      </c>
      <c r="D479" s="22">
        <v>1.58</v>
      </c>
      <c r="E479" s="22">
        <v>0.2</v>
      </c>
      <c r="F479" s="22">
        <v>9.66</v>
      </c>
      <c r="G479" s="12">
        <v>42.72</v>
      </c>
    </row>
    <row r="480" spans="1:7" x14ac:dyDescent="0.2">
      <c r="A480" s="43"/>
      <c r="B480" s="46" t="s">
        <v>241</v>
      </c>
      <c r="C480" s="38">
        <f>C476+C477+C478+C479</f>
        <v>450</v>
      </c>
      <c r="D480" s="39">
        <f>D476+D477+D478+D479</f>
        <v>18.46</v>
      </c>
      <c r="E480" s="39">
        <f>E476+E477+E478+E479</f>
        <v>20.2</v>
      </c>
      <c r="F480" s="39">
        <f>F476+F477+F478+F479</f>
        <v>84.339999999999989</v>
      </c>
      <c r="G480" s="40">
        <f>G476+G477+G478+G479</f>
        <v>462.4</v>
      </c>
    </row>
    <row r="481" spans="1:7" x14ac:dyDescent="0.2">
      <c r="A481" s="68" t="s">
        <v>54</v>
      </c>
      <c r="B481" s="69"/>
      <c r="C481" s="30">
        <f>C464+C466+C472+C475+C480</f>
        <v>1938</v>
      </c>
      <c r="D481" s="31">
        <f>D464+D466+D472+D475+D480</f>
        <v>58.65</v>
      </c>
      <c r="E481" s="31">
        <f>E464+E466+E472+E475+E480</f>
        <v>66.08</v>
      </c>
      <c r="F481" s="31">
        <f>F464+F466+F472+F475+F480</f>
        <v>274.94</v>
      </c>
      <c r="G481" s="51">
        <f>G464+G466+G472+G475+G480</f>
        <v>1800.7800000000002</v>
      </c>
    </row>
    <row r="482" spans="1:7" x14ac:dyDescent="0.2">
      <c r="A482" s="52"/>
      <c r="B482" s="53"/>
      <c r="C482" s="54"/>
      <c r="D482" s="55"/>
      <c r="E482" s="55"/>
      <c r="F482" s="55"/>
      <c r="G482" s="53"/>
    </row>
    <row r="483" spans="1:7" x14ac:dyDescent="0.2">
      <c r="A483" s="52"/>
      <c r="B483" s="53"/>
      <c r="C483" s="54"/>
      <c r="D483" s="55"/>
      <c r="E483" s="55"/>
      <c r="F483" s="55"/>
      <c r="G483" s="53"/>
    </row>
    <row r="484" spans="1:7" x14ac:dyDescent="0.2">
      <c r="A484" s="52"/>
      <c r="B484" s="53"/>
      <c r="C484" s="54"/>
      <c r="D484" s="55"/>
      <c r="E484" s="55"/>
      <c r="F484" s="55"/>
      <c r="G484" s="53"/>
    </row>
    <row r="485" spans="1:7" x14ac:dyDescent="0.2">
      <c r="A485" s="52"/>
      <c r="B485" s="53"/>
      <c r="C485" s="54"/>
      <c r="D485" s="55"/>
      <c r="E485" s="55"/>
      <c r="F485" s="55"/>
      <c r="G485" s="53"/>
    </row>
    <row r="486" spans="1:7" ht="13.5" thickBot="1" x14ac:dyDescent="0.25">
      <c r="A486" s="52"/>
      <c r="B486" s="53"/>
      <c r="C486" s="54"/>
      <c r="D486" s="55"/>
      <c r="E486" s="55"/>
      <c r="F486" s="55"/>
      <c r="G486" s="53"/>
    </row>
    <row r="487" spans="1:7" x14ac:dyDescent="0.2">
      <c r="A487" s="62" t="s">
        <v>2</v>
      </c>
      <c r="B487" s="64" t="s">
        <v>3</v>
      </c>
      <c r="C487" s="57" t="s">
        <v>4</v>
      </c>
      <c r="D487" s="59" t="s">
        <v>1</v>
      </c>
      <c r="E487" s="59"/>
      <c r="F487" s="59"/>
      <c r="G487" s="60" t="s">
        <v>8</v>
      </c>
    </row>
    <row r="488" spans="1:7" ht="20.25" customHeight="1" thickBot="1" x14ac:dyDescent="0.25">
      <c r="A488" s="63"/>
      <c r="B488" s="65"/>
      <c r="C488" s="58"/>
      <c r="D488" s="21" t="s">
        <v>5</v>
      </c>
      <c r="E488" s="21" t="s">
        <v>6</v>
      </c>
      <c r="F488" s="21" t="s">
        <v>7</v>
      </c>
      <c r="G488" s="61"/>
    </row>
    <row r="489" spans="1:7" x14ac:dyDescent="0.2">
      <c r="A489" s="48" t="s">
        <v>221</v>
      </c>
      <c r="B489" s="49"/>
      <c r="C489" s="49"/>
      <c r="D489" s="49"/>
      <c r="E489" s="49"/>
      <c r="F489" s="49"/>
      <c r="G489" s="49"/>
    </row>
    <row r="490" spans="1:7" ht="25.5" x14ac:dyDescent="0.2">
      <c r="A490" s="10" t="s">
        <v>13</v>
      </c>
      <c r="B490" s="11" t="s">
        <v>81</v>
      </c>
      <c r="C490" s="17" t="s">
        <v>95</v>
      </c>
      <c r="D490" s="22">
        <v>3.98</v>
      </c>
      <c r="E490" s="22">
        <v>3.95</v>
      </c>
      <c r="F490" s="22">
        <v>21.36</v>
      </c>
      <c r="G490" s="12">
        <v>128.59</v>
      </c>
    </row>
    <row r="491" spans="1:7" x14ac:dyDescent="0.2">
      <c r="A491" s="10" t="s">
        <v>13</v>
      </c>
      <c r="B491" s="11" t="s">
        <v>59</v>
      </c>
      <c r="C491" s="17" t="s">
        <v>95</v>
      </c>
      <c r="D491" s="22">
        <v>1.26</v>
      </c>
      <c r="E491" s="22">
        <v>1.42</v>
      </c>
      <c r="F491" s="22">
        <v>13.82</v>
      </c>
      <c r="G491" s="12">
        <v>65.319999999999993</v>
      </c>
    </row>
    <row r="492" spans="1:7" x14ac:dyDescent="0.2">
      <c r="A492" s="10" t="s">
        <v>13</v>
      </c>
      <c r="B492" s="11" t="s">
        <v>21</v>
      </c>
      <c r="C492" s="17" t="s">
        <v>234</v>
      </c>
      <c r="D492" s="22">
        <v>3.13</v>
      </c>
      <c r="E492" s="22">
        <v>5.1100000000000003</v>
      </c>
      <c r="F492" s="22">
        <v>18.68</v>
      </c>
      <c r="G492" s="12">
        <v>125.49</v>
      </c>
    </row>
    <row r="493" spans="1:7" x14ac:dyDescent="0.2">
      <c r="A493" s="10" t="s">
        <v>13</v>
      </c>
      <c r="B493" s="11" t="s">
        <v>143</v>
      </c>
      <c r="C493" s="17" t="s">
        <v>46</v>
      </c>
      <c r="D493" s="22">
        <v>3.48</v>
      </c>
      <c r="E493" s="22">
        <v>2.42</v>
      </c>
      <c r="F493" s="22">
        <v>0</v>
      </c>
      <c r="G493" s="12">
        <v>52</v>
      </c>
    </row>
    <row r="494" spans="1:7" x14ac:dyDescent="0.2">
      <c r="A494" s="42"/>
      <c r="B494" s="46" t="s">
        <v>241</v>
      </c>
      <c r="C494" s="17">
        <f>C490+C491+C492+C493</f>
        <v>463</v>
      </c>
      <c r="D494" s="22">
        <f>D490+D491+D492+D493</f>
        <v>11.850000000000001</v>
      </c>
      <c r="E494" s="22">
        <f>E490+E491+E492+E493</f>
        <v>12.9</v>
      </c>
      <c r="F494" s="22">
        <f>F490+F491+F492+F493</f>
        <v>53.86</v>
      </c>
      <c r="G494" s="12">
        <f>G490+G491+G492+G493</f>
        <v>371.4</v>
      </c>
    </row>
    <row r="495" spans="1:7" x14ac:dyDescent="0.2">
      <c r="A495" s="10" t="s">
        <v>23</v>
      </c>
      <c r="B495" s="11" t="s">
        <v>61</v>
      </c>
      <c r="C495" s="17" t="s">
        <v>235</v>
      </c>
      <c r="D495" s="22">
        <v>2.5</v>
      </c>
      <c r="E495" s="22">
        <v>2.8</v>
      </c>
      <c r="F495" s="22">
        <v>12.3</v>
      </c>
      <c r="G495" s="12">
        <v>85.5</v>
      </c>
    </row>
    <row r="496" spans="1:7" x14ac:dyDescent="0.2">
      <c r="A496" s="42"/>
      <c r="B496" s="46" t="s">
        <v>241</v>
      </c>
      <c r="C496" s="17">
        <v>114</v>
      </c>
      <c r="D496" s="22">
        <v>2.5</v>
      </c>
      <c r="E496" s="22">
        <v>2.8</v>
      </c>
      <c r="F496" s="22">
        <v>12.3</v>
      </c>
      <c r="G496" s="12">
        <v>85.5</v>
      </c>
    </row>
    <row r="497" spans="1:7" x14ac:dyDescent="0.2">
      <c r="A497" s="10" t="s">
        <v>27</v>
      </c>
      <c r="B497" s="11" t="s">
        <v>101</v>
      </c>
      <c r="C497" s="17" t="s">
        <v>128</v>
      </c>
      <c r="D497" s="22">
        <v>0.73</v>
      </c>
      <c r="E497" s="22">
        <v>2.06</v>
      </c>
      <c r="F497" s="22">
        <v>3.86</v>
      </c>
      <c r="G497" s="12">
        <v>37.61</v>
      </c>
    </row>
    <row r="498" spans="1:7" x14ac:dyDescent="0.2">
      <c r="A498" s="10" t="s">
        <v>27</v>
      </c>
      <c r="B498" s="11" t="s">
        <v>223</v>
      </c>
      <c r="C498" s="17" t="s">
        <v>209</v>
      </c>
      <c r="D498" s="22">
        <v>3.9</v>
      </c>
      <c r="E498" s="22">
        <v>7.17</v>
      </c>
      <c r="F498" s="22">
        <v>13.35</v>
      </c>
      <c r="G498" s="12">
        <v>134.6</v>
      </c>
    </row>
    <row r="499" spans="1:7" x14ac:dyDescent="0.2">
      <c r="A499" s="10" t="s">
        <v>27</v>
      </c>
      <c r="B499" s="11" t="s">
        <v>225</v>
      </c>
      <c r="C499" s="17" t="s">
        <v>95</v>
      </c>
      <c r="D499" s="22">
        <v>11.61</v>
      </c>
      <c r="E499" s="22">
        <v>12.54</v>
      </c>
      <c r="F499" s="22">
        <v>65.25</v>
      </c>
      <c r="G499" s="12">
        <v>321.58</v>
      </c>
    </row>
    <row r="500" spans="1:7" x14ac:dyDescent="0.2">
      <c r="A500" s="10" t="s">
        <v>27</v>
      </c>
      <c r="B500" s="11" t="s">
        <v>73</v>
      </c>
      <c r="C500" s="17" t="s">
        <v>95</v>
      </c>
      <c r="D500" s="22">
        <v>0.06</v>
      </c>
      <c r="E500" s="22">
        <v>0</v>
      </c>
      <c r="F500" s="22">
        <v>10.88</v>
      </c>
      <c r="G500" s="12">
        <v>41.44</v>
      </c>
    </row>
    <row r="501" spans="1:7" x14ac:dyDescent="0.2">
      <c r="A501" s="10" t="s">
        <v>27</v>
      </c>
      <c r="B501" s="11" t="s">
        <v>41</v>
      </c>
      <c r="C501" s="17" t="s">
        <v>125</v>
      </c>
      <c r="D501" s="22">
        <v>2.8</v>
      </c>
      <c r="E501" s="22">
        <v>0.55000000000000004</v>
      </c>
      <c r="F501" s="22">
        <v>1.2</v>
      </c>
      <c r="G501" s="12">
        <v>114.95</v>
      </c>
    </row>
    <row r="502" spans="1:7" x14ac:dyDescent="0.2">
      <c r="A502" s="42"/>
      <c r="B502" s="46" t="s">
        <v>241</v>
      </c>
      <c r="C502" s="17">
        <f>C497+C498+C499+C500+C501</f>
        <v>760</v>
      </c>
      <c r="D502" s="22">
        <f>D497+D498+D499+D500+D501</f>
        <v>19.099999999999998</v>
      </c>
      <c r="E502" s="22">
        <f>E497+E498+E499+E500+E501</f>
        <v>22.32</v>
      </c>
      <c r="F502" s="22">
        <f>F497+F498+F499+F500+F501</f>
        <v>94.54</v>
      </c>
      <c r="G502" s="12">
        <f>G497+G498+G499+G500+G501</f>
        <v>650.18000000000006</v>
      </c>
    </row>
    <row r="503" spans="1:7" x14ac:dyDescent="0.2">
      <c r="A503" s="10" t="s">
        <v>42</v>
      </c>
      <c r="B503" s="11" t="s">
        <v>44</v>
      </c>
      <c r="C503" s="17" t="s">
        <v>95</v>
      </c>
      <c r="D503" s="22">
        <v>6</v>
      </c>
      <c r="E503" s="22">
        <v>2</v>
      </c>
      <c r="F503" s="22">
        <v>8</v>
      </c>
      <c r="G503" s="12">
        <v>80</v>
      </c>
    </row>
    <row r="504" spans="1:7" x14ac:dyDescent="0.2">
      <c r="A504" s="10" t="s">
        <v>42</v>
      </c>
      <c r="B504" s="11" t="s">
        <v>45</v>
      </c>
      <c r="C504" s="17">
        <v>40</v>
      </c>
      <c r="D504" s="22">
        <v>2.5499999999999998</v>
      </c>
      <c r="E504" s="22">
        <v>6.6</v>
      </c>
      <c r="F504" s="22">
        <v>29.5</v>
      </c>
      <c r="G504" s="12">
        <v>176.35</v>
      </c>
    </row>
    <row r="505" spans="1:7" x14ac:dyDescent="0.2">
      <c r="A505" s="42"/>
      <c r="B505" s="46" t="s">
        <v>241</v>
      </c>
      <c r="C505" s="17">
        <v>240</v>
      </c>
      <c r="D505" s="22">
        <v>8.5500000000000007</v>
      </c>
      <c r="E505" s="22">
        <v>8.6</v>
      </c>
      <c r="F505" s="22">
        <v>37.5</v>
      </c>
      <c r="G505" s="12">
        <v>256.2</v>
      </c>
    </row>
    <row r="506" spans="1:7" ht="25.5" x14ac:dyDescent="0.2">
      <c r="A506" s="10" t="s">
        <v>47</v>
      </c>
      <c r="B506" s="11" t="s">
        <v>227</v>
      </c>
      <c r="C506" s="17" t="s">
        <v>236</v>
      </c>
      <c r="D506" s="22">
        <v>11.67</v>
      </c>
      <c r="E506" s="22">
        <v>14.03</v>
      </c>
      <c r="F506" s="22">
        <v>52.36</v>
      </c>
      <c r="G506" s="12">
        <v>331.56</v>
      </c>
    </row>
    <row r="507" spans="1:7" x14ac:dyDescent="0.2">
      <c r="A507" s="10" t="s">
        <v>47</v>
      </c>
      <c r="B507" s="11" t="s">
        <v>51</v>
      </c>
      <c r="C507" s="17" t="s">
        <v>95</v>
      </c>
      <c r="D507" s="22">
        <v>0.1</v>
      </c>
      <c r="E507" s="22">
        <v>0</v>
      </c>
      <c r="F507" s="22">
        <v>12</v>
      </c>
      <c r="G507" s="12">
        <v>46.44</v>
      </c>
    </row>
    <row r="508" spans="1:7" x14ac:dyDescent="0.2">
      <c r="A508" s="10" t="s">
        <v>47</v>
      </c>
      <c r="B508" s="11" t="s">
        <v>52</v>
      </c>
      <c r="C508" s="17" t="s">
        <v>30</v>
      </c>
      <c r="D508" s="22">
        <v>3.16</v>
      </c>
      <c r="E508" s="22">
        <v>0.4</v>
      </c>
      <c r="F508" s="22">
        <v>0.84</v>
      </c>
      <c r="G508" s="12">
        <v>93.52</v>
      </c>
    </row>
    <row r="509" spans="1:7" x14ac:dyDescent="0.2">
      <c r="A509" s="43"/>
      <c r="B509" s="46" t="s">
        <v>241</v>
      </c>
      <c r="C509" s="38">
        <f>C506+C507+C508</f>
        <v>460</v>
      </c>
      <c r="D509" s="39">
        <f>D506+D507++D508</f>
        <v>14.93</v>
      </c>
      <c r="E509" s="39">
        <f>E506+E507+E508</f>
        <v>14.43</v>
      </c>
      <c r="F509" s="39">
        <f>F506+F507+F508</f>
        <v>65.2</v>
      </c>
      <c r="G509" s="40">
        <f>G506+G507+G508</f>
        <v>471.52</v>
      </c>
    </row>
    <row r="510" spans="1:7" ht="13.5" thickBot="1" x14ac:dyDescent="0.25">
      <c r="A510" s="66" t="s">
        <v>54</v>
      </c>
      <c r="B510" s="67"/>
      <c r="C510" s="18">
        <v>2037</v>
      </c>
      <c r="D510" s="23">
        <f>D494+D496+D502+D505+D509</f>
        <v>56.93</v>
      </c>
      <c r="E510" s="23">
        <f>E494+E496+E502+E505+E509</f>
        <v>61.05</v>
      </c>
      <c r="F510" s="23">
        <f>F494+F496+F502+F505+F509</f>
        <v>263.39999999999998</v>
      </c>
      <c r="G510" s="15">
        <f>G494+G496+G502+G505+G509</f>
        <v>1834.8</v>
      </c>
    </row>
    <row r="511" spans="1:7" x14ac:dyDescent="0.2">
      <c r="A511" s="62" t="s">
        <v>2</v>
      </c>
      <c r="B511" s="64" t="s">
        <v>3</v>
      </c>
      <c r="C511" s="57" t="s">
        <v>4</v>
      </c>
      <c r="D511" s="59" t="s">
        <v>1</v>
      </c>
      <c r="E511" s="59"/>
      <c r="F511" s="59"/>
      <c r="G511" s="60" t="s">
        <v>8</v>
      </c>
    </row>
    <row r="512" spans="1:7" ht="20.25" customHeight="1" thickBot="1" x14ac:dyDescent="0.25">
      <c r="A512" s="63"/>
      <c r="B512" s="65"/>
      <c r="C512" s="58"/>
      <c r="D512" s="21" t="s">
        <v>5</v>
      </c>
      <c r="E512" s="21" t="s">
        <v>6</v>
      </c>
      <c r="F512" s="21" t="s">
        <v>7</v>
      </c>
      <c r="G512" s="61"/>
    </row>
    <row r="513" spans="1:7" x14ac:dyDescent="0.2">
      <c r="A513" s="48" t="s">
        <v>228</v>
      </c>
      <c r="B513" s="49"/>
      <c r="C513" s="49"/>
      <c r="D513" s="49"/>
      <c r="E513" s="49"/>
      <c r="F513" s="49"/>
      <c r="G513" s="49"/>
    </row>
    <row r="514" spans="1:7" x14ac:dyDescent="0.2">
      <c r="A514" s="10" t="s">
        <v>13</v>
      </c>
      <c r="B514" s="11" t="s">
        <v>249</v>
      </c>
      <c r="C514" s="17" t="s">
        <v>95</v>
      </c>
      <c r="D514" s="22">
        <v>5.61</v>
      </c>
      <c r="E514" s="22">
        <v>4.8499999999999996</v>
      </c>
      <c r="F514" s="22">
        <v>21.46</v>
      </c>
      <c r="G514" s="12">
        <v>178.15</v>
      </c>
    </row>
    <row r="515" spans="1:7" x14ac:dyDescent="0.2">
      <c r="A515" s="10" t="s">
        <v>13</v>
      </c>
      <c r="B515" s="11" t="s">
        <v>83</v>
      </c>
      <c r="C515" s="17" t="s">
        <v>95</v>
      </c>
      <c r="D515" s="22">
        <v>2.2599999999999998</v>
      </c>
      <c r="E515" s="22">
        <v>2.42</v>
      </c>
      <c r="F515" s="22">
        <v>12.82</v>
      </c>
      <c r="G515" s="12">
        <v>65.75</v>
      </c>
    </row>
    <row r="516" spans="1:7" x14ac:dyDescent="0.2">
      <c r="A516" s="10" t="s">
        <v>13</v>
      </c>
      <c r="B516" s="11" t="s">
        <v>21</v>
      </c>
      <c r="C516" s="17" t="s">
        <v>234</v>
      </c>
      <c r="D516" s="22">
        <v>3.13</v>
      </c>
      <c r="E516" s="22">
        <v>5.1100000000000003</v>
      </c>
      <c r="F516" s="22">
        <v>18.68</v>
      </c>
      <c r="G516" s="12">
        <v>125.49</v>
      </c>
    </row>
    <row r="517" spans="1:7" x14ac:dyDescent="0.2">
      <c r="A517" s="42"/>
      <c r="B517" s="46" t="s">
        <v>241</v>
      </c>
      <c r="C517" s="17">
        <v>448</v>
      </c>
      <c r="D517" s="22">
        <f>D514+D515+D516</f>
        <v>11</v>
      </c>
      <c r="E517" s="22">
        <f>E514+E515+E516</f>
        <v>12.379999999999999</v>
      </c>
      <c r="F517" s="22">
        <f>F514+F515+F516</f>
        <v>52.96</v>
      </c>
      <c r="G517" s="12">
        <f>G514+G515+G516</f>
        <v>369.39</v>
      </c>
    </row>
    <row r="518" spans="1:7" x14ac:dyDescent="0.2">
      <c r="A518" s="10" t="s">
        <v>23</v>
      </c>
      <c r="B518" s="11" t="s">
        <v>25</v>
      </c>
      <c r="C518" s="17">
        <v>100</v>
      </c>
      <c r="D518" s="22">
        <v>2.8</v>
      </c>
      <c r="E518" s="22">
        <v>3.1</v>
      </c>
      <c r="F518" s="22">
        <v>13.7</v>
      </c>
      <c r="G518" s="12">
        <v>94.5</v>
      </c>
    </row>
    <row r="519" spans="1:7" x14ac:dyDescent="0.2">
      <c r="A519" s="42"/>
      <c r="B519" s="46" t="s">
        <v>241</v>
      </c>
      <c r="C519" s="17">
        <v>100</v>
      </c>
      <c r="D519" s="22">
        <v>2.8</v>
      </c>
      <c r="E519" s="22">
        <v>3.1</v>
      </c>
      <c r="F519" s="22">
        <v>13.7</v>
      </c>
      <c r="G519" s="12">
        <v>94.5</v>
      </c>
    </row>
    <row r="520" spans="1:7" x14ac:dyDescent="0.2">
      <c r="A520" s="10" t="s">
        <v>27</v>
      </c>
      <c r="B520" s="11" t="s">
        <v>85</v>
      </c>
      <c r="C520" s="17" t="s">
        <v>128</v>
      </c>
      <c r="D520" s="22">
        <v>1</v>
      </c>
      <c r="E520" s="22">
        <v>2.06</v>
      </c>
      <c r="F520" s="22">
        <v>3</v>
      </c>
      <c r="G520" s="12">
        <v>35.200000000000003</v>
      </c>
    </row>
    <row r="521" spans="1:7" x14ac:dyDescent="0.2">
      <c r="A521" s="10" t="s">
        <v>27</v>
      </c>
      <c r="B521" s="11" t="s">
        <v>229</v>
      </c>
      <c r="C521" s="17" t="s">
        <v>209</v>
      </c>
      <c r="D521" s="22">
        <v>6.32</v>
      </c>
      <c r="E521" s="22">
        <v>6.25</v>
      </c>
      <c r="F521" s="22">
        <v>27.97</v>
      </c>
      <c r="G521" s="12">
        <v>174.23</v>
      </c>
    </row>
    <row r="522" spans="1:7" x14ac:dyDescent="0.2">
      <c r="A522" s="10" t="s">
        <v>27</v>
      </c>
      <c r="B522" s="11" t="s">
        <v>120</v>
      </c>
      <c r="C522" s="17" t="s">
        <v>236</v>
      </c>
      <c r="D522" s="22">
        <v>9.86</v>
      </c>
      <c r="E522" s="22">
        <v>13.92</v>
      </c>
      <c r="F522" s="22">
        <v>39.83</v>
      </c>
      <c r="G522" s="12">
        <v>287.64999999999998</v>
      </c>
    </row>
    <row r="523" spans="1:7" x14ac:dyDescent="0.2">
      <c r="A523" s="10" t="s">
        <v>27</v>
      </c>
      <c r="B523" s="11" t="s">
        <v>122</v>
      </c>
      <c r="C523" s="17" t="s">
        <v>95</v>
      </c>
      <c r="D523" s="22">
        <v>0.08</v>
      </c>
      <c r="E523" s="22">
        <v>0</v>
      </c>
      <c r="F523" s="22">
        <v>12.54</v>
      </c>
      <c r="G523" s="12">
        <v>49.38</v>
      </c>
    </row>
    <row r="524" spans="1:7" x14ac:dyDescent="0.2">
      <c r="A524" s="10" t="s">
        <v>27</v>
      </c>
      <c r="B524" s="11" t="s">
        <v>41</v>
      </c>
      <c r="C524" s="17" t="s">
        <v>125</v>
      </c>
      <c r="D524" s="22">
        <v>2.8</v>
      </c>
      <c r="E524" s="22">
        <v>0.55000000000000004</v>
      </c>
      <c r="F524" s="22">
        <v>1.2</v>
      </c>
      <c r="G524" s="12">
        <v>114.95</v>
      </c>
    </row>
    <row r="525" spans="1:7" x14ac:dyDescent="0.2">
      <c r="A525" s="42"/>
      <c r="B525" s="46" t="s">
        <v>241</v>
      </c>
      <c r="C525" s="17">
        <f>C520+C521+C522+C523+C524</f>
        <v>780</v>
      </c>
      <c r="D525" s="22">
        <f>D520+D521+D522+D523+D524</f>
        <v>20.059999999999999</v>
      </c>
      <c r="E525" s="22">
        <f>E520+E521+E522+E523+E524</f>
        <v>22.78</v>
      </c>
      <c r="F525" s="22">
        <f>F520+F521+F522+F523+F524</f>
        <v>84.54</v>
      </c>
      <c r="G525" s="12">
        <f>G520+G521+G522+G523+G524</f>
        <v>661.41000000000008</v>
      </c>
    </row>
    <row r="526" spans="1:7" x14ac:dyDescent="0.2">
      <c r="A526" s="10" t="s">
        <v>42</v>
      </c>
      <c r="B526" s="11" t="s">
        <v>44</v>
      </c>
      <c r="C526" s="17" t="s">
        <v>95</v>
      </c>
      <c r="D526" s="22">
        <v>6</v>
      </c>
      <c r="E526" s="22">
        <v>2</v>
      </c>
      <c r="F526" s="22">
        <v>8</v>
      </c>
      <c r="G526" s="12">
        <v>80</v>
      </c>
    </row>
    <row r="527" spans="1:7" x14ac:dyDescent="0.2">
      <c r="A527" s="10" t="s">
        <v>42</v>
      </c>
      <c r="B527" s="11" t="s">
        <v>124</v>
      </c>
      <c r="C527" s="17">
        <v>60</v>
      </c>
      <c r="D527" s="22">
        <v>2.5499999999999998</v>
      </c>
      <c r="E527" s="22">
        <v>7.6</v>
      </c>
      <c r="F527" s="22">
        <v>33.5</v>
      </c>
      <c r="G527" s="12">
        <v>206.35</v>
      </c>
    </row>
    <row r="528" spans="1:7" x14ac:dyDescent="0.2">
      <c r="A528" s="42"/>
      <c r="B528" s="46" t="s">
        <v>241</v>
      </c>
      <c r="C528" s="17">
        <v>260</v>
      </c>
      <c r="D528" s="22">
        <v>8.5500000000000007</v>
      </c>
      <c r="E528" s="22">
        <v>9.6</v>
      </c>
      <c r="F528" s="22">
        <v>41.5</v>
      </c>
      <c r="G528" s="12">
        <v>286.35000000000002</v>
      </c>
    </row>
    <row r="529" spans="1:7" x14ac:dyDescent="0.2">
      <c r="A529" s="10" t="s">
        <v>47</v>
      </c>
      <c r="B529" s="11" t="s">
        <v>248</v>
      </c>
      <c r="C529" s="17">
        <v>100</v>
      </c>
      <c r="D529" s="22">
        <v>5.21</v>
      </c>
      <c r="E529" s="22">
        <v>4.72</v>
      </c>
      <c r="F529" s="22">
        <v>0.28999999999999998</v>
      </c>
      <c r="G529" s="12">
        <v>64.58</v>
      </c>
    </row>
    <row r="530" spans="1:7" x14ac:dyDescent="0.2">
      <c r="A530" s="10" t="s">
        <v>47</v>
      </c>
      <c r="B530" s="11" t="s">
        <v>75</v>
      </c>
      <c r="C530" s="17" t="s">
        <v>128</v>
      </c>
      <c r="D530" s="22">
        <v>7.19</v>
      </c>
      <c r="E530" s="22">
        <v>10.220000000000001</v>
      </c>
      <c r="F530" s="22">
        <v>60.05</v>
      </c>
      <c r="G530" s="12">
        <v>249.56</v>
      </c>
    </row>
    <row r="531" spans="1:7" x14ac:dyDescent="0.2">
      <c r="A531" s="10" t="s">
        <v>47</v>
      </c>
      <c r="B531" s="11" t="s">
        <v>51</v>
      </c>
      <c r="C531" s="17" t="s">
        <v>95</v>
      </c>
      <c r="D531" s="22">
        <v>0.1</v>
      </c>
      <c r="E531" s="22">
        <v>0</v>
      </c>
      <c r="F531" s="22">
        <v>12</v>
      </c>
      <c r="G531" s="12">
        <v>46.44</v>
      </c>
    </row>
    <row r="532" spans="1:7" x14ac:dyDescent="0.2">
      <c r="A532" s="10" t="s">
        <v>47</v>
      </c>
      <c r="B532" s="11" t="s">
        <v>52</v>
      </c>
      <c r="C532" s="17" t="s">
        <v>108</v>
      </c>
      <c r="D532" s="22">
        <v>1.58</v>
      </c>
      <c r="E532" s="22">
        <v>0.2</v>
      </c>
      <c r="F532" s="22">
        <v>9.66</v>
      </c>
      <c r="G532" s="12">
        <v>42.72</v>
      </c>
    </row>
    <row r="533" spans="1:7" x14ac:dyDescent="0.2">
      <c r="A533" s="43"/>
      <c r="B533" s="46" t="s">
        <v>241</v>
      </c>
      <c r="C533" s="38">
        <f>C529+C530+C531+C532</f>
        <v>380</v>
      </c>
      <c r="D533" s="39">
        <f>D529+D530+D531+D532</f>
        <v>14.08</v>
      </c>
      <c r="E533" s="39">
        <f>E529+E530+E531+E532</f>
        <v>15.14</v>
      </c>
      <c r="F533" s="39">
        <f>F529+F530+F531+F532</f>
        <v>82</v>
      </c>
      <c r="G533" s="40">
        <f>G529+G530+G531+G532</f>
        <v>403.29999999999995</v>
      </c>
    </row>
    <row r="534" spans="1:7" x14ac:dyDescent="0.2">
      <c r="A534" s="68" t="s">
        <v>54</v>
      </c>
      <c r="B534" s="69"/>
      <c r="C534" s="30">
        <f>C517+C519+C525+C528+C533</f>
        <v>1968</v>
      </c>
      <c r="D534" s="31">
        <f>D517+D519+D525+D528+D533</f>
        <v>56.489999999999995</v>
      </c>
      <c r="E534" s="31">
        <f>E517+E519+E525+E528+E533</f>
        <v>63</v>
      </c>
      <c r="F534" s="31">
        <f>F517+F519+F525+F528+F533</f>
        <v>274.7</v>
      </c>
      <c r="G534" s="51">
        <f>G517+G519+G525+G528+G533</f>
        <v>1814.95</v>
      </c>
    </row>
    <row r="535" spans="1:7" x14ac:dyDescent="0.2">
      <c r="B535"/>
      <c r="C535"/>
      <c r="D535"/>
      <c r="E535"/>
      <c r="F535"/>
    </row>
    <row r="536" spans="1:7" x14ac:dyDescent="0.2">
      <c r="B536"/>
      <c r="C536"/>
      <c r="D536"/>
      <c r="E536"/>
      <c r="F536"/>
    </row>
    <row r="537" spans="1:7" ht="13.5" customHeight="1" x14ac:dyDescent="0.2">
      <c r="B537"/>
      <c r="C537"/>
      <c r="D537"/>
      <c r="E537"/>
      <c r="F537"/>
    </row>
  </sheetData>
  <mergeCells count="123">
    <mergeCell ref="A457:B457"/>
    <mergeCell ref="A297:A298"/>
    <mergeCell ref="B297:B298"/>
    <mergeCell ref="C297:C298"/>
    <mergeCell ref="D297:F297"/>
    <mergeCell ref="A481:B481"/>
    <mergeCell ref="A510:B510"/>
    <mergeCell ref="A534:B534"/>
    <mergeCell ref="A487:A488"/>
    <mergeCell ref="B487:B488"/>
    <mergeCell ref="A212:B212"/>
    <mergeCell ref="A243:B243"/>
    <mergeCell ref="A268:B268"/>
    <mergeCell ref="A296:B296"/>
    <mergeCell ref="A110:A111"/>
    <mergeCell ref="A321:B321"/>
    <mergeCell ref="A348:B348"/>
    <mergeCell ref="A373:B373"/>
    <mergeCell ref="A403:B403"/>
    <mergeCell ref="H5:H6"/>
    <mergeCell ref="I5:I6"/>
    <mergeCell ref="A7:I7"/>
    <mergeCell ref="A28:B28"/>
    <mergeCell ref="A53:B53"/>
    <mergeCell ref="A29:A30"/>
    <mergeCell ref="A133:B133"/>
    <mergeCell ref="A159:B159"/>
    <mergeCell ref="A189:B189"/>
    <mergeCell ref="B29:B30"/>
    <mergeCell ref="C29:C30"/>
    <mergeCell ref="D29:F29"/>
    <mergeCell ref="G29:G30"/>
    <mergeCell ref="A78:B78"/>
    <mergeCell ref="A103:B103"/>
    <mergeCell ref="A5:A6"/>
    <mergeCell ref="B5:B6"/>
    <mergeCell ref="C5:C6"/>
    <mergeCell ref="D5:F5"/>
    <mergeCell ref="G5:G6"/>
    <mergeCell ref="A79:A80"/>
    <mergeCell ref="B79:B80"/>
    <mergeCell ref="C79:C80"/>
    <mergeCell ref="D79:F79"/>
    <mergeCell ref="G79:G80"/>
    <mergeCell ref="C56:C57"/>
    <mergeCell ref="D56:F56"/>
    <mergeCell ref="G56:G57"/>
    <mergeCell ref="A56:A57"/>
    <mergeCell ref="B56:B57"/>
    <mergeCell ref="B110:B111"/>
    <mergeCell ref="C110:C111"/>
    <mergeCell ref="D110:F110"/>
    <mergeCell ref="G110:G111"/>
    <mergeCell ref="A135:A136"/>
    <mergeCell ref="B135:B136"/>
    <mergeCell ref="C135:C136"/>
    <mergeCell ref="D135:F135"/>
    <mergeCell ref="G135:G136"/>
    <mergeCell ref="A190:A191"/>
    <mergeCell ref="B190:B191"/>
    <mergeCell ref="C190:C191"/>
    <mergeCell ref="D190:F190"/>
    <mergeCell ref="G190:G191"/>
    <mergeCell ref="A164:A165"/>
    <mergeCell ref="B164:B165"/>
    <mergeCell ref="C164:C165"/>
    <mergeCell ref="D164:F164"/>
    <mergeCell ref="G164:G165"/>
    <mergeCell ref="A244:A245"/>
    <mergeCell ref="B244:B245"/>
    <mergeCell ref="C244:C245"/>
    <mergeCell ref="D244:F244"/>
    <mergeCell ref="G244:G245"/>
    <mergeCell ref="A218:A219"/>
    <mergeCell ref="B218:B219"/>
    <mergeCell ref="C218:C219"/>
    <mergeCell ref="D218:F218"/>
    <mergeCell ref="G218:G219"/>
    <mergeCell ref="G297:G298"/>
    <mergeCell ref="A325:A326"/>
    <mergeCell ref="B325:B326"/>
    <mergeCell ref="C325:C326"/>
    <mergeCell ref="D325:F325"/>
    <mergeCell ref="G325:G326"/>
    <mergeCell ref="A272:A273"/>
    <mergeCell ref="B272:B273"/>
    <mergeCell ref="C272:C273"/>
    <mergeCell ref="D272:F272"/>
    <mergeCell ref="G272:G273"/>
    <mergeCell ref="A380:A381"/>
    <mergeCell ref="B380:B381"/>
    <mergeCell ref="C380:C381"/>
    <mergeCell ref="D380:F380"/>
    <mergeCell ref="G380:G381"/>
    <mergeCell ref="A349:A350"/>
    <mergeCell ref="B349:B350"/>
    <mergeCell ref="C349:C350"/>
    <mergeCell ref="D349:F349"/>
    <mergeCell ref="G349:G350"/>
    <mergeCell ref="A432:A433"/>
    <mergeCell ref="B432:B433"/>
    <mergeCell ref="C432:C433"/>
    <mergeCell ref="D432:F432"/>
    <mergeCell ref="G432:G433"/>
    <mergeCell ref="A404:A405"/>
    <mergeCell ref="B404:B405"/>
    <mergeCell ref="C404:C405"/>
    <mergeCell ref="D404:F404"/>
    <mergeCell ref="G404:G405"/>
    <mergeCell ref="A427:B427"/>
    <mergeCell ref="C487:C488"/>
    <mergeCell ref="D487:F487"/>
    <mergeCell ref="G487:G488"/>
    <mergeCell ref="A511:A512"/>
    <mergeCell ref="B511:B512"/>
    <mergeCell ref="C511:C512"/>
    <mergeCell ref="D511:F511"/>
    <mergeCell ref="G511:G512"/>
    <mergeCell ref="A458:A459"/>
    <mergeCell ref="B458:B459"/>
    <mergeCell ref="C458:C459"/>
    <mergeCell ref="D458:F458"/>
    <mergeCell ref="G458:G4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7"/>
  <sheetViews>
    <sheetView tabSelected="1" topLeftCell="A38" workbookViewId="0">
      <selection activeCell="D5" sqref="D5:D6"/>
    </sheetView>
  </sheetViews>
  <sheetFormatPr defaultRowHeight="12.75" x14ac:dyDescent="0.2"/>
  <cols>
    <col min="1" max="1" width="11" customWidth="1"/>
    <col min="2" max="2" width="37.42578125" style="9" customWidth="1"/>
    <col min="3" max="3" width="7.42578125" style="19" customWidth="1"/>
    <col min="4" max="4" width="15.7109375" hidden="1" customWidth="1"/>
    <col min="5" max="5" width="0.42578125" hidden="1" customWidth="1"/>
    <col min="6" max="8" width="7.7109375" customWidth="1"/>
  </cols>
  <sheetData>
    <row r="1" spans="1:5" s="1" customFormat="1" x14ac:dyDescent="0.2">
      <c r="A1" s="5"/>
      <c r="C1" s="3"/>
      <c r="D1" s="4"/>
      <c r="E1" s="4"/>
    </row>
    <row r="2" spans="1:5" s="1" customFormat="1" ht="1.5" customHeight="1" thickBot="1" x14ac:dyDescent="0.25">
      <c r="A2" s="2"/>
      <c r="C2" s="3"/>
      <c r="D2" s="4"/>
      <c r="E2" s="4"/>
    </row>
    <row r="3" spans="1:5" s="1" customFormat="1" ht="26.25" hidden="1" thickBot="1" x14ac:dyDescent="0.25">
      <c r="A3" s="2" t="s">
        <v>0</v>
      </c>
      <c r="B3" s="1" t="s">
        <v>11</v>
      </c>
      <c r="C3" s="3"/>
      <c r="D3" s="4"/>
      <c r="E3" s="4"/>
    </row>
    <row r="4" spans="1:5" s="1" customFormat="1" ht="13.5" hidden="1" thickBot="1" x14ac:dyDescent="0.25">
      <c r="A4" s="5"/>
      <c r="C4" s="3"/>
      <c r="D4" s="4"/>
      <c r="E4" s="4"/>
    </row>
    <row r="5" spans="1:5" s="6" customFormat="1" ht="33" customHeight="1" x14ac:dyDescent="0.2">
      <c r="A5" s="62" t="s">
        <v>2</v>
      </c>
      <c r="B5" s="64" t="s">
        <v>3</v>
      </c>
      <c r="C5" s="79" t="s">
        <v>4</v>
      </c>
      <c r="D5" s="70" t="s">
        <v>9</v>
      </c>
      <c r="E5" s="72" t="s">
        <v>10</v>
      </c>
    </row>
    <row r="6" spans="1:5" s="7" customFormat="1" ht="13.5" thickBot="1" x14ac:dyDescent="0.25">
      <c r="A6" s="63"/>
      <c r="B6" s="65"/>
      <c r="C6" s="80"/>
      <c r="D6" s="71"/>
      <c r="E6" s="73"/>
    </row>
    <row r="7" spans="1:5" s="8" customFormat="1" x14ac:dyDescent="0.2">
      <c r="A7" s="74" t="s">
        <v>12</v>
      </c>
      <c r="B7" s="75"/>
      <c r="C7" s="75"/>
      <c r="D7" s="75"/>
      <c r="E7" s="76"/>
    </row>
    <row r="8" spans="1:5" x14ac:dyDescent="0.2">
      <c r="A8" s="10" t="s">
        <v>13</v>
      </c>
      <c r="B8" s="11" t="s">
        <v>15</v>
      </c>
      <c r="C8" s="17" t="s">
        <v>16</v>
      </c>
      <c r="D8" s="12">
        <v>0.67200000000000004</v>
      </c>
      <c r="E8" s="13" t="s">
        <v>14</v>
      </c>
    </row>
    <row r="9" spans="1:5" ht="25.5" x14ac:dyDescent="0.2">
      <c r="A9" s="10" t="s">
        <v>13</v>
      </c>
      <c r="B9" s="11" t="s">
        <v>18</v>
      </c>
      <c r="C9" s="17" t="s">
        <v>19</v>
      </c>
      <c r="D9" s="12">
        <v>0.27</v>
      </c>
      <c r="E9" s="13" t="s">
        <v>17</v>
      </c>
    </row>
    <row r="10" spans="1:5" x14ac:dyDescent="0.2">
      <c r="A10" s="10" t="s">
        <v>13</v>
      </c>
      <c r="B10" s="11" t="s">
        <v>21</v>
      </c>
      <c r="C10" s="17" t="s">
        <v>22</v>
      </c>
      <c r="D10" s="12">
        <v>0</v>
      </c>
      <c r="E10" s="13" t="s">
        <v>20</v>
      </c>
    </row>
    <row r="11" spans="1:5" x14ac:dyDescent="0.2">
      <c r="A11" s="42"/>
      <c r="B11" s="46" t="s">
        <v>241</v>
      </c>
      <c r="C11" s="17">
        <f>C8+C9+C10</f>
        <v>355</v>
      </c>
      <c r="D11" s="12"/>
      <c r="E11" s="13"/>
    </row>
    <row r="12" spans="1:5" x14ac:dyDescent="0.2">
      <c r="A12" s="10" t="s">
        <v>23</v>
      </c>
      <c r="B12" s="11" t="s">
        <v>25</v>
      </c>
      <c r="C12" s="17">
        <v>100</v>
      </c>
      <c r="D12" s="12">
        <v>150</v>
      </c>
      <c r="E12" s="13" t="s">
        <v>24</v>
      </c>
    </row>
    <row r="13" spans="1:5" x14ac:dyDescent="0.2">
      <c r="A13" s="42"/>
      <c r="B13" s="46" t="s">
        <v>241</v>
      </c>
      <c r="C13" s="17">
        <v>100</v>
      </c>
      <c r="D13" s="12"/>
      <c r="E13" s="13"/>
    </row>
    <row r="14" spans="1:5" x14ac:dyDescent="0.2">
      <c r="A14" s="10" t="s">
        <v>27</v>
      </c>
      <c r="B14" s="11" t="s">
        <v>250</v>
      </c>
      <c r="C14" s="17" t="s">
        <v>30</v>
      </c>
      <c r="D14" s="12">
        <v>0</v>
      </c>
      <c r="E14" s="13" t="s">
        <v>28</v>
      </c>
    </row>
    <row r="15" spans="1:5" x14ac:dyDescent="0.2">
      <c r="A15" s="10" t="s">
        <v>27</v>
      </c>
      <c r="B15" s="11" t="s">
        <v>32</v>
      </c>
      <c r="C15" s="17" t="s">
        <v>19</v>
      </c>
      <c r="D15" s="12">
        <v>27.684000000000001</v>
      </c>
      <c r="E15" s="13" t="s">
        <v>31</v>
      </c>
    </row>
    <row r="16" spans="1:5" x14ac:dyDescent="0.2">
      <c r="A16" s="10" t="s">
        <v>27</v>
      </c>
      <c r="B16" s="11" t="s">
        <v>34</v>
      </c>
      <c r="C16" s="17" t="s">
        <v>35</v>
      </c>
      <c r="D16" s="12">
        <v>0</v>
      </c>
      <c r="E16" s="13" t="s">
        <v>33</v>
      </c>
    </row>
    <row r="17" spans="1:5" x14ac:dyDescent="0.2">
      <c r="A17" s="10" t="s">
        <v>27</v>
      </c>
      <c r="B17" s="11" t="s">
        <v>37</v>
      </c>
      <c r="C17" s="17" t="s">
        <v>30</v>
      </c>
      <c r="D17" s="12">
        <v>1.768</v>
      </c>
      <c r="E17" s="13" t="s">
        <v>36</v>
      </c>
    </row>
    <row r="18" spans="1:5" ht="25.5" x14ac:dyDescent="0.2">
      <c r="A18" s="10" t="s">
        <v>27</v>
      </c>
      <c r="B18" s="11" t="s">
        <v>252</v>
      </c>
      <c r="C18" s="17" t="s">
        <v>26</v>
      </c>
      <c r="D18" s="12">
        <v>5.25</v>
      </c>
      <c r="E18" s="13" t="s">
        <v>38</v>
      </c>
    </row>
    <row r="19" spans="1:5" x14ac:dyDescent="0.2">
      <c r="A19" s="10" t="s">
        <v>27</v>
      </c>
      <c r="B19" s="11" t="s">
        <v>41</v>
      </c>
      <c r="C19" s="17" t="s">
        <v>30</v>
      </c>
      <c r="D19" s="12">
        <v>0</v>
      </c>
      <c r="E19" s="13" t="s">
        <v>40</v>
      </c>
    </row>
    <row r="20" spans="1:5" x14ac:dyDescent="0.2">
      <c r="A20" s="42"/>
      <c r="B20" s="46" t="s">
        <v>241</v>
      </c>
      <c r="C20" s="17">
        <f>C14+C15+C16+C17+C18+C19</f>
        <v>530</v>
      </c>
      <c r="D20" s="12"/>
      <c r="E20" s="13"/>
    </row>
    <row r="21" spans="1:5" x14ac:dyDescent="0.2">
      <c r="A21" s="10" t="s">
        <v>42</v>
      </c>
      <c r="B21" s="11" t="s">
        <v>44</v>
      </c>
      <c r="C21" s="17" t="s">
        <v>19</v>
      </c>
      <c r="D21" s="12">
        <v>1.26</v>
      </c>
      <c r="E21" s="13" t="s">
        <v>43</v>
      </c>
    </row>
    <row r="22" spans="1:5" x14ac:dyDescent="0.2">
      <c r="A22" s="10" t="s">
        <v>42</v>
      </c>
      <c r="B22" s="11" t="s">
        <v>45</v>
      </c>
      <c r="C22" s="17" t="s">
        <v>46</v>
      </c>
      <c r="D22" s="12">
        <v>0</v>
      </c>
      <c r="E22" s="13" t="s">
        <v>40</v>
      </c>
    </row>
    <row r="23" spans="1:5" x14ac:dyDescent="0.2">
      <c r="A23" s="42"/>
      <c r="B23" s="46" t="s">
        <v>241</v>
      </c>
      <c r="C23" s="17">
        <f>C21+C22</f>
        <v>195</v>
      </c>
      <c r="D23" s="12"/>
      <c r="E23" s="13"/>
    </row>
    <row r="24" spans="1:5" ht="25.5" x14ac:dyDescent="0.2">
      <c r="A24" s="10" t="s">
        <v>47</v>
      </c>
      <c r="B24" s="11" t="s">
        <v>49</v>
      </c>
      <c r="C24" s="17" t="s">
        <v>26</v>
      </c>
      <c r="D24" s="12">
        <v>1.47</v>
      </c>
      <c r="E24" s="13" t="s">
        <v>48</v>
      </c>
    </row>
    <row r="25" spans="1:5" x14ac:dyDescent="0.2">
      <c r="A25" s="10" t="s">
        <v>47</v>
      </c>
      <c r="B25" s="11" t="s">
        <v>51</v>
      </c>
      <c r="C25" s="17" t="s">
        <v>19</v>
      </c>
      <c r="D25" s="12">
        <v>5.3999999999999999E-2</v>
      </c>
      <c r="E25" s="13" t="s">
        <v>50</v>
      </c>
    </row>
    <row r="26" spans="1:5" x14ac:dyDescent="0.2">
      <c r="A26" s="10" t="s">
        <v>47</v>
      </c>
      <c r="B26" s="11" t="s">
        <v>52</v>
      </c>
      <c r="C26" s="17" t="s">
        <v>53</v>
      </c>
      <c r="D26" s="12">
        <v>0</v>
      </c>
      <c r="E26" s="13" t="s">
        <v>40</v>
      </c>
    </row>
    <row r="27" spans="1:5" x14ac:dyDescent="0.2">
      <c r="A27" s="43"/>
      <c r="B27" s="46" t="s">
        <v>241</v>
      </c>
      <c r="C27" s="38">
        <f>C24+C25+C26</f>
        <v>360</v>
      </c>
      <c r="D27" s="40"/>
      <c r="E27" s="41"/>
    </row>
    <row r="28" spans="1:5" s="8" customFormat="1" ht="13.5" thickBot="1" x14ac:dyDescent="0.25">
      <c r="A28" s="66" t="s">
        <v>54</v>
      </c>
      <c r="B28" s="67"/>
      <c r="C28" s="18">
        <f>C11+C13+C20+C23+C27</f>
        <v>1540</v>
      </c>
      <c r="D28" s="15">
        <v>188.428</v>
      </c>
      <c r="E28" s="16"/>
    </row>
    <row r="29" spans="1:5" s="8" customFormat="1" ht="12.75" customHeight="1" x14ac:dyDescent="0.2">
      <c r="A29" s="62" t="s">
        <v>2</v>
      </c>
      <c r="B29" s="64" t="s">
        <v>3</v>
      </c>
      <c r="C29" s="79" t="s">
        <v>4</v>
      </c>
      <c r="D29" s="49"/>
      <c r="E29" s="50"/>
    </row>
    <row r="30" spans="1:5" ht="24" customHeight="1" thickBot="1" x14ac:dyDescent="0.25">
      <c r="A30" s="63"/>
      <c r="B30" s="65"/>
      <c r="C30" s="80"/>
      <c r="D30" s="12">
        <v>1.47</v>
      </c>
      <c r="E30" s="13" t="s">
        <v>56</v>
      </c>
    </row>
    <row r="31" spans="1:5" x14ac:dyDescent="0.2">
      <c r="A31" s="48" t="s">
        <v>55</v>
      </c>
      <c r="B31" s="49"/>
      <c r="C31" s="49"/>
      <c r="D31" s="12">
        <v>1.17</v>
      </c>
      <c r="E31" s="13" t="s">
        <v>58</v>
      </c>
    </row>
    <row r="32" spans="1:5" ht="25.5" x14ac:dyDescent="0.2">
      <c r="A32" s="10" t="s">
        <v>13</v>
      </c>
      <c r="B32" s="11" t="s">
        <v>57</v>
      </c>
      <c r="C32" s="17" t="s">
        <v>26</v>
      </c>
      <c r="D32" s="12">
        <v>0</v>
      </c>
      <c r="E32" s="13" t="s">
        <v>20</v>
      </c>
    </row>
    <row r="33" spans="1:5" x14ac:dyDescent="0.2">
      <c r="A33" s="10" t="s">
        <v>13</v>
      </c>
      <c r="B33" s="11" t="s">
        <v>59</v>
      </c>
      <c r="C33" s="17" t="s">
        <v>19</v>
      </c>
      <c r="D33" s="12"/>
      <c r="E33" s="13"/>
    </row>
    <row r="34" spans="1:5" x14ac:dyDescent="0.2">
      <c r="A34" s="10" t="s">
        <v>13</v>
      </c>
      <c r="B34" s="11" t="s">
        <v>21</v>
      </c>
      <c r="C34" s="17" t="s">
        <v>22</v>
      </c>
      <c r="D34" s="12">
        <v>10</v>
      </c>
      <c r="E34" s="13" t="s">
        <v>60</v>
      </c>
    </row>
    <row r="35" spans="1:5" x14ac:dyDescent="0.2">
      <c r="A35" s="42"/>
      <c r="B35" s="46" t="s">
        <v>241</v>
      </c>
      <c r="C35" s="17">
        <f>C32+C33+C34</f>
        <v>365</v>
      </c>
      <c r="D35" s="12"/>
      <c r="E35" s="13"/>
    </row>
    <row r="36" spans="1:5" x14ac:dyDescent="0.2">
      <c r="A36" s="10" t="s">
        <v>23</v>
      </c>
      <c r="B36" s="11" t="s">
        <v>61</v>
      </c>
      <c r="C36" s="17" t="s">
        <v>62</v>
      </c>
      <c r="D36" s="12">
        <v>0.35</v>
      </c>
      <c r="E36" s="13" t="s">
        <v>63</v>
      </c>
    </row>
    <row r="37" spans="1:5" x14ac:dyDescent="0.2">
      <c r="A37" s="42"/>
      <c r="B37" s="46" t="s">
        <v>241</v>
      </c>
      <c r="C37" s="17">
        <v>100</v>
      </c>
      <c r="D37" s="12">
        <v>8.1720000000000006</v>
      </c>
      <c r="E37" s="13" t="s">
        <v>66</v>
      </c>
    </row>
    <row r="38" spans="1:5" x14ac:dyDescent="0.2">
      <c r="A38" s="10" t="s">
        <v>27</v>
      </c>
      <c r="B38" s="11" t="s">
        <v>64</v>
      </c>
      <c r="C38" s="17" t="s">
        <v>65</v>
      </c>
      <c r="D38" s="12">
        <v>50.94</v>
      </c>
      <c r="E38" s="13" t="s">
        <v>68</v>
      </c>
    </row>
    <row r="39" spans="1:5" x14ac:dyDescent="0.2">
      <c r="A39" s="10" t="s">
        <v>27</v>
      </c>
      <c r="B39" s="11" t="s">
        <v>67</v>
      </c>
      <c r="C39" s="17" t="s">
        <v>19</v>
      </c>
      <c r="D39" s="12">
        <v>0.56000000000000005</v>
      </c>
      <c r="E39" s="13" t="s">
        <v>70</v>
      </c>
    </row>
    <row r="40" spans="1:5" x14ac:dyDescent="0.2">
      <c r="A40" s="10" t="s">
        <v>27</v>
      </c>
      <c r="B40" s="11" t="s">
        <v>69</v>
      </c>
      <c r="C40" s="17" t="s">
        <v>62</v>
      </c>
      <c r="D40" s="12">
        <v>0</v>
      </c>
      <c r="E40" s="13" t="s">
        <v>72</v>
      </c>
    </row>
    <row r="41" spans="1:5" x14ac:dyDescent="0.2">
      <c r="A41" s="10" t="s">
        <v>27</v>
      </c>
      <c r="B41" s="11" t="s">
        <v>71</v>
      </c>
      <c r="C41" s="17" t="s">
        <v>30</v>
      </c>
      <c r="D41" s="12">
        <v>0</v>
      </c>
      <c r="E41" s="13" t="s">
        <v>40</v>
      </c>
    </row>
    <row r="42" spans="1:5" x14ac:dyDescent="0.2">
      <c r="A42" s="10" t="s">
        <v>27</v>
      </c>
      <c r="B42" s="11" t="s">
        <v>73</v>
      </c>
      <c r="C42" s="17" t="s">
        <v>26</v>
      </c>
      <c r="D42" s="12"/>
      <c r="E42" s="13"/>
    </row>
    <row r="43" spans="1:5" x14ac:dyDescent="0.2">
      <c r="A43" s="10" t="s">
        <v>27</v>
      </c>
      <c r="B43" s="11" t="s">
        <v>41</v>
      </c>
      <c r="C43" s="17" t="s">
        <v>30</v>
      </c>
      <c r="D43" s="12">
        <v>1.26</v>
      </c>
      <c r="E43" s="13" t="s">
        <v>43</v>
      </c>
    </row>
    <row r="44" spans="1:5" x14ac:dyDescent="0.2">
      <c r="A44" s="42"/>
      <c r="B44" s="46" t="s">
        <v>241</v>
      </c>
      <c r="C44" s="17">
        <f>C38+C39+C40+C41+C42+C43</f>
        <v>520</v>
      </c>
      <c r="D44" s="12">
        <v>0</v>
      </c>
      <c r="E44" s="13" t="s">
        <v>40</v>
      </c>
    </row>
    <row r="45" spans="1:5" x14ac:dyDescent="0.2">
      <c r="A45" s="10" t="s">
        <v>42</v>
      </c>
      <c r="B45" s="11" t="s">
        <v>44</v>
      </c>
      <c r="C45" s="17" t="s">
        <v>19</v>
      </c>
      <c r="D45" s="12"/>
      <c r="E45" s="13"/>
    </row>
    <row r="46" spans="1:5" x14ac:dyDescent="0.2">
      <c r="A46" s="10" t="s">
        <v>42</v>
      </c>
      <c r="B46" s="11" t="s">
        <v>52</v>
      </c>
      <c r="C46" s="17" t="s">
        <v>46</v>
      </c>
      <c r="D46" s="12">
        <v>1.728</v>
      </c>
      <c r="E46" s="13" t="s">
        <v>74</v>
      </c>
    </row>
    <row r="47" spans="1:5" x14ac:dyDescent="0.2">
      <c r="A47" s="42"/>
      <c r="B47" s="46" t="s">
        <v>241</v>
      </c>
      <c r="C47" s="17">
        <f>C45+C46</f>
        <v>195</v>
      </c>
      <c r="D47" s="12">
        <v>1.7</v>
      </c>
      <c r="E47" s="13" t="s">
        <v>76</v>
      </c>
    </row>
    <row r="48" spans="1:5" x14ac:dyDescent="0.2">
      <c r="A48" s="10" t="s">
        <v>47</v>
      </c>
      <c r="B48" s="11" t="s">
        <v>75</v>
      </c>
      <c r="C48" s="17" t="s">
        <v>30</v>
      </c>
      <c r="D48" s="12">
        <v>5.3999999999999999E-2</v>
      </c>
      <c r="E48" s="13" t="s">
        <v>50</v>
      </c>
    </row>
    <row r="49" spans="1:5" x14ac:dyDescent="0.2">
      <c r="A49" s="10" t="s">
        <v>47</v>
      </c>
      <c r="B49" s="11" t="s">
        <v>77</v>
      </c>
      <c r="C49" s="17" t="s">
        <v>78</v>
      </c>
      <c r="D49" s="12">
        <v>0</v>
      </c>
      <c r="E49" s="13" t="s">
        <v>40</v>
      </c>
    </row>
    <row r="50" spans="1:5" x14ac:dyDescent="0.2">
      <c r="A50" s="10" t="s">
        <v>47</v>
      </c>
      <c r="B50" s="11" t="s">
        <v>51</v>
      </c>
      <c r="C50" s="17" t="s">
        <v>19</v>
      </c>
      <c r="D50" s="40"/>
      <c r="E50" s="41"/>
    </row>
    <row r="51" spans="1:5" s="8" customFormat="1" ht="13.5" thickBot="1" x14ac:dyDescent="0.25">
      <c r="A51" s="10" t="s">
        <v>47</v>
      </c>
      <c r="B51" s="11" t="s">
        <v>52</v>
      </c>
      <c r="C51" s="17" t="s">
        <v>46</v>
      </c>
      <c r="D51" s="15">
        <v>77.404000000000011</v>
      </c>
      <c r="E51" s="16"/>
    </row>
    <row r="52" spans="1:5" s="8" customFormat="1" x14ac:dyDescent="0.2">
      <c r="A52" s="43"/>
      <c r="B52" s="46" t="s">
        <v>241</v>
      </c>
      <c r="C52" s="38">
        <f>C48+C49+C50+C51</f>
        <v>360</v>
      </c>
      <c r="D52" s="49"/>
      <c r="E52" s="50"/>
    </row>
    <row r="53" spans="1:5" x14ac:dyDescent="0.2">
      <c r="A53" s="68" t="s">
        <v>54</v>
      </c>
      <c r="B53" s="69"/>
      <c r="C53" s="30">
        <v>1540</v>
      </c>
      <c r="D53" s="12">
        <v>1.47</v>
      </c>
      <c r="E53" s="13" t="s">
        <v>80</v>
      </c>
    </row>
    <row r="54" spans="1:5" x14ac:dyDescent="0.2">
      <c r="A54" s="52"/>
      <c r="B54" s="53"/>
      <c r="C54" s="54"/>
      <c r="D54" s="12">
        <v>1.17</v>
      </c>
      <c r="E54" s="13" t="s">
        <v>82</v>
      </c>
    </row>
    <row r="55" spans="1:5" x14ac:dyDescent="0.2">
      <c r="A55" s="52"/>
      <c r="B55" s="53"/>
      <c r="C55" s="54"/>
      <c r="D55" s="12">
        <v>0</v>
      </c>
      <c r="E55" s="13" t="s">
        <v>20</v>
      </c>
    </row>
    <row r="56" spans="1:5" x14ac:dyDescent="0.2">
      <c r="A56" s="52"/>
      <c r="B56" s="53"/>
      <c r="C56" s="54"/>
      <c r="D56" s="12"/>
      <c r="E56" s="13"/>
    </row>
    <row r="57" spans="1:5" ht="13.5" thickBot="1" x14ac:dyDescent="0.25">
      <c r="A57" s="52"/>
      <c r="B57" s="53"/>
      <c r="C57" s="54"/>
      <c r="D57" s="12">
        <v>150</v>
      </c>
      <c r="E57" s="13" t="s">
        <v>24</v>
      </c>
    </row>
    <row r="58" spans="1:5" ht="12.75" customHeight="1" x14ac:dyDescent="0.2">
      <c r="A58" s="62" t="s">
        <v>2</v>
      </c>
      <c r="B58" s="64" t="s">
        <v>3</v>
      </c>
      <c r="C58" s="79" t="s">
        <v>4</v>
      </c>
      <c r="D58" s="12"/>
      <c r="E58" s="13"/>
    </row>
    <row r="59" spans="1:5" ht="27" customHeight="1" thickBot="1" x14ac:dyDescent="0.25">
      <c r="A59" s="63"/>
      <c r="B59" s="65"/>
      <c r="C59" s="80"/>
      <c r="D59" s="12">
        <v>11.172000000000001</v>
      </c>
      <c r="E59" s="13" t="s">
        <v>84</v>
      </c>
    </row>
    <row r="60" spans="1:5" x14ac:dyDescent="0.2">
      <c r="A60" s="48" t="s">
        <v>79</v>
      </c>
      <c r="B60" s="49"/>
      <c r="C60" s="49"/>
      <c r="D60" s="12">
        <v>13.356</v>
      </c>
      <c r="E60" s="13" t="s">
        <v>86</v>
      </c>
    </row>
    <row r="61" spans="1:5" ht="25.5" x14ac:dyDescent="0.2">
      <c r="A61" s="10" t="s">
        <v>13</v>
      </c>
      <c r="B61" s="11" t="s">
        <v>81</v>
      </c>
      <c r="C61" s="17" t="s">
        <v>26</v>
      </c>
      <c r="D61" s="12">
        <v>23.795999999999999</v>
      </c>
      <c r="E61" s="13" t="s">
        <v>88</v>
      </c>
    </row>
    <row r="62" spans="1:5" x14ac:dyDescent="0.2">
      <c r="A62" s="10" t="s">
        <v>13</v>
      </c>
      <c r="B62" s="11" t="s">
        <v>83</v>
      </c>
      <c r="C62" s="17" t="s">
        <v>19</v>
      </c>
      <c r="D62" s="12">
        <v>13.788</v>
      </c>
      <c r="E62" s="13" t="s">
        <v>91</v>
      </c>
    </row>
    <row r="63" spans="1:5" x14ac:dyDescent="0.2">
      <c r="A63" s="10" t="s">
        <v>13</v>
      </c>
      <c r="B63" s="11" t="s">
        <v>21</v>
      </c>
      <c r="C63" s="17" t="s">
        <v>22</v>
      </c>
      <c r="D63" s="12">
        <v>5.25</v>
      </c>
      <c r="E63" s="13" t="s">
        <v>38</v>
      </c>
    </row>
    <row r="64" spans="1:5" x14ac:dyDescent="0.2">
      <c r="A64" s="42"/>
      <c r="B64" s="46" t="s">
        <v>241</v>
      </c>
      <c r="C64" s="17">
        <f>C61+C62+C63</f>
        <v>365</v>
      </c>
      <c r="D64" s="12">
        <v>0</v>
      </c>
      <c r="E64" s="13" t="s">
        <v>40</v>
      </c>
    </row>
    <row r="65" spans="1:5" x14ac:dyDescent="0.2">
      <c r="A65" s="10" t="s">
        <v>23</v>
      </c>
      <c r="B65" s="11" t="s">
        <v>25</v>
      </c>
      <c r="C65" s="17">
        <v>100</v>
      </c>
      <c r="D65" s="12"/>
      <c r="E65" s="13"/>
    </row>
    <row r="66" spans="1:5" x14ac:dyDescent="0.2">
      <c r="A66" s="42"/>
      <c r="B66" s="46" t="s">
        <v>241</v>
      </c>
      <c r="C66" s="17">
        <v>100</v>
      </c>
      <c r="D66" s="12">
        <v>1.26</v>
      </c>
      <c r="E66" s="13" t="s">
        <v>43</v>
      </c>
    </row>
    <row r="67" spans="1:5" x14ac:dyDescent="0.2">
      <c r="A67" s="10" t="s">
        <v>27</v>
      </c>
      <c r="B67" s="11" t="s">
        <v>85</v>
      </c>
      <c r="C67" s="17" t="s">
        <v>53</v>
      </c>
      <c r="D67" s="12">
        <v>0</v>
      </c>
      <c r="E67" s="13" t="s">
        <v>40</v>
      </c>
    </row>
    <row r="68" spans="1:5" x14ac:dyDescent="0.2">
      <c r="A68" s="10" t="s">
        <v>27</v>
      </c>
      <c r="B68" s="11" t="s">
        <v>87</v>
      </c>
      <c r="C68" s="17" t="s">
        <v>19</v>
      </c>
      <c r="D68" s="12"/>
      <c r="E68" s="13"/>
    </row>
    <row r="69" spans="1:5" x14ac:dyDescent="0.2">
      <c r="A69" s="10" t="s">
        <v>27</v>
      </c>
      <c r="B69" s="11" t="s">
        <v>89</v>
      </c>
      <c r="C69" s="17" t="s">
        <v>90</v>
      </c>
      <c r="D69" s="12">
        <v>1.4</v>
      </c>
      <c r="E69" s="13" t="s">
        <v>93</v>
      </c>
    </row>
    <row r="70" spans="1:5" x14ac:dyDescent="0.2">
      <c r="A70" s="10" t="s">
        <v>27</v>
      </c>
      <c r="B70" s="11" t="s">
        <v>92</v>
      </c>
      <c r="C70" s="17" t="s">
        <v>30</v>
      </c>
      <c r="D70" s="12">
        <v>0</v>
      </c>
      <c r="E70" s="13" t="s">
        <v>96</v>
      </c>
    </row>
    <row r="71" spans="1:5" ht="25.5" x14ac:dyDescent="0.2">
      <c r="A71" s="10" t="s">
        <v>27</v>
      </c>
      <c r="B71" s="11" t="s">
        <v>39</v>
      </c>
      <c r="C71" s="17" t="s">
        <v>26</v>
      </c>
      <c r="D71" s="40"/>
      <c r="E71" s="41"/>
    </row>
    <row r="72" spans="1:5" s="8" customFormat="1" ht="13.5" thickBot="1" x14ac:dyDescent="0.25">
      <c r="A72" s="10" t="s">
        <v>27</v>
      </c>
      <c r="B72" s="11" t="s">
        <v>41</v>
      </c>
      <c r="C72" s="17" t="s">
        <v>30</v>
      </c>
      <c r="D72" s="15">
        <v>222.66199999999998</v>
      </c>
      <c r="E72" s="16"/>
    </row>
    <row r="73" spans="1:5" s="8" customFormat="1" x14ac:dyDescent="0.2">
      <c r="A73" s="42"/>
      <c r="B73" s="46" t="s">
        <v>241</v>
      </c>
      <c r="C73" s="17">
        <f>C67+C68+C69+C70+C71+C72</f>
        <v>560</v>
      </c>
      <c r="D73" s="49"/>
      <c r="E73" s="50"/>
    </row>
    <row r="74" spans="1:5" x14ac:dyDescent="0.2">
      <c r="A74" s="10" t="s">
        <v>42</v>
      </c>
      <c r="B74" s="11" t="s">
        <v>44</v>
      </c>
      <c r="C74" s="17" t="s">
        <v>19</v>
      </c>
      <c r="D74" s="12">
        <v>1.47</v>
      </c>
      <c r="E74" s="13" t="s">
        <v>90</v>
      </c>
    </row>
    <row r="75" spans="1:5" x14ac:dyDescent="0.2">
      <c r="A75" s="10" t="s">
        <v>42</v>
      </c>
      <c r="B75" s="11" t="s">
        <v>52</v>
      </c>
      <c r="C75" s="17" t="s">
        <v>53</v>
      </c>
      <c r="D75" s="12">
        <v>1.17</v>
      </c>
      <c r="E75" s="13" t="s">
        <v>58</v>
      </c>
    </row>
    <row r="76" spans="1:5" x14ac:dyDescent="0.2">
      <c r="A76" s="42"/>
      <c r="B76" s="46" t="s">
        <v>241</v>
      </c>
      <c r="C76" s="17">
        <v>210</v>
      </c>
      <c r="D76" s="12">
        <v>0</v>
      </c>
      <c r="E76" s="13" t="s">
        <v>20</v>
      </c>
    </row>
    <row r="77" spans="1:5" x14ac:dyDescent="0.2">
      <c r="A77" s="10" t="s">
        <v>47</v>
      </c>
      <c r="B77" s="11" t="s">
        <v>94</v>
      </c>
      <c r="C77" s="17" t="s">
        <v>95</v>
      </c>
      <c r="D77" s="12"/>
      <c r="E77" s="13"/>
    </row>
    <row r="78" spans="1:5" x14ac:dyDescent="0.2">
      <c r="A78" s="10" t="s">
        <v>47</v>
      </c>
      <c r="B78" s="11" t="s">
        <v>97</v>
      </c>
      <c r="C78" s="17" t="s">
        <v>19</v>
      </c>
      <c r="D78" s="12">
        <v>10</v>
      </c>
      <c r="E78" s="13" t="s">
        <v>60</v>
      </c>
    </row>
    <row r="79" spans="1:5" x14ac:dyDescent="0.2">
      <c r="A79" s="43"/>
      <c r="B79" s="46" t="s">
        <v>241</v>
      </c>
      <c r="C79" s="38">
        <v>380</v>
      </c>
      <c r="D79" s="12"/>
      <c r="E79" s="13"/>
    </row>
    <row r="80" spans="1:5" ht="13.5" thickBot="1" x14ac:dyDescent="0.25">
      <c r="A80" s="66" t="s">
        <v>54</v>
      </c>
      <c r="B80" s="67"/>
      <c r="C80" s="18">
        <f>C64+C66+C73+C76+C79</f>
        <v>1615</v>
      </c>
      <c r="D80" s="12">
        <v>1.401</v>
      </c>
      <c r="E80" s="13" t="s">
        <v>100</v>
      </c>
    </row>
    <row r="81" spans="1:5" ht="12.75" customHeight="1" x14ac:dyDescent="0.2">
      <c r="A81" s="62" t="s">
        <v>2</v>
      </c>
      <c r="B81" s="64" t="s">
        <v>3</v>
      </c>
      <c r="C81" s="79" t="s">
        <v>4</v>
      </c>
      <c r="D81" s="12">
        <v>17.568000000000001</v>
      </c>
      <c r="E81" s="13" t="s">
        <v>102</v>
      </c>
    </row>
    <row r="82" spans="1:5" ht="22.5" customHeight="1" thickBot="1" x14ac:dyDescent="0.25">
      <c r="A82" s="63"/>
      <c r="B82" s="65"/>
      <c r="C82" s="80"/>
      <c r="D82" s="12">
        <v>56</v>
      </c>
      <c r="E82" s="13" t="s">
        <v>104</v>
      </c>
    </row>
    <row r="83" spans="1:5" x14ac:dyDescent="0.2">
      <c r="A83" s="48" t="s">
        <v>98</v>
      </c>
      <c r="B83" s="49"/>
      <c r="C83" s="49"/>
      <c r="D83" s="12">
        <v>0.24199999999999999</v>
      </c>
      <c r="E83" s="13" t="s">
        <v>106</v>
      </c>
    </row>
    <row r="84" spans="1:5" ht="25.5" x14ac:dyDescent="0.2">
      <c r="A84" s="10" t="s">
        <v>13</v>
      </c>
      <c r="B84" s="11" t="s">
        <v>99</v>
      </c>
      <c r="C84" s="17" t="s">
        <v>26</v>
      </c>
      <c r="D84" s="12">
        <v>0</v>
      </c>
      <c r="E84" s="13" t="s">
        <v>72</v>
      </c>
    </row>
    <row r="85" spans="1:5" x14ac:dyDescent="0.2">
      <c r="A85" s="10" t="s">
        <v>13</v>
      </c>
      <c r="B85" s="11" t="s">
        <v>59</v>
      </c>
      <c r="C85" s="17" t="s">
        <v>19</v>
      </c>
      <c r="D85" s="12">
        <v>0</v>
      </c>
      <c r="E85" s="13" t="s">
        <v>40</v>
      </c>
    </row>
    <row r="86" spans="1:5" x14ac:dyDescent="0.2">
      <c r="A86" s="10" t="s">
        <v>13</v>
      </c>
      <c r="B86" s="11" t="s">
        <v>21</v>
      </c>
      <c r="C86" s="17" t="s">
        <v>22</v>
      </c>
      <c r="D86" s="12"/>
      <c r="E86" s="13"/>
    </row>
    <row r="87" spans="1:5" x14ac:dyDescent="0.2">
      <c r="A87" s="42"/>
      <c r="B87" s="46" t="s">
        <v>241</v>
      </c>
      <c r="C87" s="17">
        <f>C84+C85+C86</f>
        <v>365</v>
      </c>
      <c r="D87" s="12">
        <v>1.26</v>
      </c>
      <c r="E87" s="13" t="s">
        <v>43</v>
      </c>
    </row>
    <row r="88" spans="1:5" x14ac:dyDescent="0.2">
      <c r="A88" s="10" t="s">
        <v>23</v>
      </c>
      <c r="B88" s="11" t="s">
        <v>61</v>
      </c>
      <c r="C88" s="17" t="s">
        <v>62</v>
      </c>
      <c r="D88" s="12">
        <v>0.12</v>
      </c>
      <c r="E88" s="13" t="s">
        <v>40</v>
      </c>
    </row>
    <row r="89" spans="1:5" x14ac:dyDescent="0.2">
      <c r="A89" s="42"/>
      <c r="B89" s="46" t="s">
        <v>241</v>
      </c>
      <c r="C89" s="17">
        <v>100</v>
      </c>
      <c r="D89" s="12"/>
      <c r="E89" s="13"/>
    </row>
    <row r="90" spans="1:5" x14ac:dyDescent="0.2">
      <c r="A90" s="10" t="s">
        <v>27</v>
      </c>
      <c r="B90" s="11" t="s">
        <v>101</v>
      </c>
      <c r="C90" s="17" t="s">
        <v>53</v>
      </c>
      <c r="D90" s="12">
        <v>6</v>
      </c>
      <c r="E90" s="13" t="s">
        <v>109</v>
      </c>
    </row>
    <row r="91" spans="1:5" x14ac:dyDescent="0.2">
      <c r="A91" s="10" t="s">
        <v>27</v>
      </c>
      <c r="B91" s="11" t="s">
        <v>103</v>
      </c>
      <c r="C91" s="17" t="s">
        <v>19</v>
      </c>
      <c r="D91" s="12">
        <v>0.39100000000000001</v>
      </c>
      <c r="E91" s="13" t="s">
        <v>111</v>
      </c>
    </row>
    <row r="92" spans="1:5" ht="25.5" x14ac:dyDescent="0.2">
      <c r="A92" s="10" t="s">
        <v>27</v>
      </c>
      <c r="B92" s="11" t="s">
        <v>105</v>
      </c>
      <c r="C92" s="17" t="s">
        <v>16</v>
      </c>
      <c r="D92" s="12">
        <v>5.3999999999999999E-2</v>
      </c>
      <c r="E92" s="13" t="s">
        <v>50</v>
      </c>
    </row>
    <row r="93" spans="1:5" x14ac:dyDescent="0.2">
      <c r="A93" s="10" t="s">
        <v>27</v>
      </c>
      <c r="B93" s="11" t="s">
        <v>107</v>
      </c>
      <c r="C93" s="17" t="s">
        <v>108</v>
      </c>
      <c r="D93" s="12">
        <v>0</v>
      </c>
      <c r="E93" s="13" t="s">
        <v>40</v>
      </c>
    </row>
    <row r="94" spans="1:5" x14ac:dyDescent="0.2">
      <c r="A94" s="10" t="s">
        <v>27</v>
      </c>
      <c r="B94" s="11" t="s">
        <v>73</v>
      </c>
      <c r="C94" s="17" t="s">
        <v>26</v>
      </c>
      <c r="D94" s="40"/>
      <c r="E94" s="41"/>
    </row>
    <row r="95" spans="1:5" s="8" customFormat="1" ht="13.5" thickBot="1" x14ac:dyDescent="0.25">
      <c r="A95" s="10" t="s">
        <v>27</v>
      </c>
      <c r="B95" s="11" t="s">
        <v>41</v>
      </c>
      <c r="C95" s="17" t="s">
        <v>30</v>
      </c>
      <c r="D95" s="15">
        <v>95.67600000000003</v>
      </c>
      <c r="E95" s="16"/>
    </row>
    <row r="96" spans="1:5" s="8" customFormat="1" x14ac:dyDescent="0.2">
      <c r="A96" s="42"/>
      <c r="B96" s="46" t="s">
        <v>241</v>
      </c>
      <c r="C96" s="17">
        <f>C90+C91+C92+C93+C94+C95</f>
        <v>560</v>
      </c>
      <c r="D96" s="49"/>
      <c r="E96" s="50"/>
    </row>
    <row r="97" spans="1:5" x14ac:dyDescent="0.2">
      <c r="A97" s="10" t="s">
        <v>42</v>
      </c>
      <c r="B97" s="11" t="s">
        <v>44</v>
      </c>
      <c r="C97" s="17" t="s">
        <v>19</v>
      </c>
      <c r="D97" s="12">
        <v>1.47</v>
      </c>
      <c r="E97" s="13" t="s">
        <v>48</v>
      </c>
    </row>
    <row r="98" spans="1:5" x14ac:dyDescent="0.2">
      <c r="A98" s="10" t="s">
        <v>42</v>
      </c>
      <c r="B98" s="11" t="s">
        <v>45</v>
      </c>
      <c r="C98" s="17" t="s">
        <v>108</v>
      </c>
      <c r="D98" s="12">
        <v>1.17</v>
      </c>
      <c r="E98" s="13" t="s">
        <v>82</v>
      </c>
    </row>
    <row r="99" spans="1:5" x14ac:dyDescent="0.2">
      <c r="A99" s="42"/>
      <c r="B99" s="46" t="s">
        <v>241</v>
      </c>
      <c r="C99" s="17">
        <v>200</v>
      </c>
      <c r="D99" s="12">
        <v>0</v>
      </c>
      <c r="E99" s="13" t="s">
        <v>20</v>
      </c>
    </row>
    <row r="100" spans="1:5" x14ac:dyDescent="0.2">
      <c r="A100" s="10" t="s">
        <v>47</v>
      </c>
      <c r="B100" s="11" t="s">
        <v>110</v>
      </c>
      <c r="C100" s="17" t="s">
        <v>30</v>
      </c>
      <c r="D100" s="12"/>
      <c r="E100" s="13"/>
    </row>
    <row r="101" spans="1:5" x14ac:dyDescent="0.2">
      <c r="A101" s="10" t="s">
        <v>47</v>
      </c>
      <c r="B101" s="11" t="s">
        <v>112</v>
      </c>
      <c r="C101" s="17" t="s">
        <v>113</v>
      </c>
      <c r="D101" s="12">
        <v>10</v>
      </c>
      <c r="E101" s="13" t="s">
        <v>60</v>
      </c>
    </row>
    <row r="102" spans="1:5" x14ac:dyDescent="0.2">
      <c r="A102" s="10" t="s">
        <v>47</v>
      </c>
      <c r="B102" s="11" t="s">
        <v>51</v>
      </c>
      <c r="C102" s="17" t="s">
        <v>19</v>
      </c>
      <c r="D102" s="12"/>
      <c r="E102" s="13"/>
    </row>
    <row r="103" spans="1:5" x14ac:dyDescent="0.2">
      <c r="A103" s="10" t="s">
        <v>47</v>
      </c>
      <c r="B103" s="11" t="s">
        <v>52</v>
      </c>
      <c r="C103" s="17" t="s">
        <v>53</v>
      </c>
      <c r="D103" s="12">
        <v>3</v>
      </c>
      <c r="E103" s="13" t="s">
        <v>115</v>
      </c>
    </row>
    <row r="104" spans="1:5" x14ac:dyDescent="0.2">
      <c r="A104" s="43"/>
      <c r="B104" s="46" t="s">
        <v>241</v>
      </c>
      <c r="C104" s="38">
        <f>C100+C101+C102+C103</f>
        <v>420</v>
      </c>
      <c r="D104" s="12">
        <v>8.6760000000000002</v>
      </c>
      <c r="E104" s="13" t="s">
        <v>117</v>
      </c>
    </row>
    <row r="105" spans="1:5" x14ac:dyDescent="0.2">
      <c r="A105" s="68" t="s">
        <v>54</v>
      </c>
      <c r="B105" s="69"/>
      <c r="C105" s="30">
        <f>C87+C89+C96+C99+C104</f>
        <v>1645</v>
      </c>
      <c r="D105" s="12">
        <v>29.628</v>
      </c>
      <c r="E105" s="13" t="s">
        <v>119</v>
      </c>
    </row>
    <row r="106" spans="1:5" x14ac:dyDescent="0.2">
      <c r="A106" s="52"/>
      <c r="B106" s="53"/>
      <c r="C106" s="54"/>
      <c r="D106" s="12">
        <v>0</v>
      </c>
      <c r="E106" s="13" t="s">
        <v>121</v>
      </c>
    </row>
    <row r="107" spans="1:5" x14ac:dyDescent="0.2">
      <c r="A107" s="52"/>
      <c r="B107" s="53"/>
      <c r="C107" s="54"/>
      <c r="D107" s="12">
        <v>0</v>
      </c>
      <c r="E107" s="13" t="s">
        <v>40</v>
      </c>
    </row>
    <row r="108" spans="1:5" x14ac:dyDescent="0.2">
      <c r="A108" s="52"/>
      <c r="B108" s="53"/>
      <c r="C108" s="54"/>
      <c r="D108" s="12"/>
      <c r="E108" s="13"/>
    </row>
    <row r="109" spans="1:5" x14ac:dyDescent="0.2">
      <c r="A109" s="52"/>
      <c r="B109" s="53"/>
      <c r="C109" s="54"/>
      <c r="D109" s="12">
        <v>1.26</v>
      </c>
      <c r="E109" s="13" t="s">
        <v>43</v>
      </c>
    </row>
    <row r="110" spans="1:5" ht="13.5" thickBot="1" x14ac:dyDescent="0.25">
      <c r="A110" s="52"/>
      <c r="B110" s="53"/>
      <c r="C110" s="54"/>
      <c r="D110" s="12">
        <v>0.26</v>
      </c>
      <c r="E110" s="13" t="s">
        <v>123</v>
      </c>
    </row>
    <row r="111" spans="1:5" ht="12.75" customHeight="1" x14ac:dyDescent="0.2">
      <c r="A111" s="62" t="s">
        <v>2</v>
      </c>
      <c r="B111" s="64" t="s">
        <v>3</v>
      </c>
      <c r="C111" s="79" t="s">
        <v>4</v>
      </c>
      <c r="D111" s="12"/>
      <c r="E111" s="13"/>
    </row>
    <row r="112" spans="1:5" ht="24.75" customHeight="1" thickBot="1" x14ac:dyDescent="0.25">
      <c r="A112" s="63"/>
      <c r="B112" s="65"/>
      <c r="C112" s="80"/>
      <c r="D112" s="12">
        <v>0</v>
      </c>
      <c r="E112" s="13" t="s">
        <v>126</v>
      </c>
    </row>
    <row r="113" spans="1:5" x14ac:dyDescent="0.2">
      <c r="A113" s="48" t="s">
        <v>114</v>
      </c>
      <c r="B113" s="49"/>
      <c r="C113" s="49"/>
      <c r="D113" s="12">
        <v>3.9750000000000001</v>
      </c>
      <c r="E113" s="13" t="s">
        <v>129</v>
      </c>
    </row>
    <row r="114" spans="1:5" x14ac:dyDescent="0.2">
      <c r="A114" s="10" t="s">
        <v>13</v>
      </c>
      <c r="B114" s="11" t="s">
        <v>141</v>
      </c>
      <c r="C114" s="17" t="s">
        <v>26</v>
      </c>
      <c r="D114" s="12">
        <v>5.3999999999999999E-2</v>
      </c>
      <c r="E114" s="13" t="s">
        <v>50</v>
      </c>
    </row>
    <row r="115" spans="1:5" x14ac:dyDescent="0.2">
      <c r="A115" s="10" t="s">
        <v>13</v>
      </c>
      <c r="B115" s="11" t="s">
        <v>83</v>
      </c>
      <c r="C115" s="17" t="s">
        <v>19</v>
      </c>
      <c r="D115" s="12">
        <v>0</v>
      </c>
      <c r="E115" s="13" t="s">
        <v>40</v>
      </c>
    </row>
    <row r="116" spans="1:5" x14ac:dyDescent="0.2">
      <c r="A116" s="10" t="s">
        <v>13</v>
      </c>
      <c r="B116" s="11" t="s">
        <v>21</v>
      </c>
      <c r="C116" s="17" t="s">
        <v>22</v>
      </c>
      <c r="D116" s="40"/>
      <c r="E116" s="41"/>
    </row>
    <row r="117" spans="1:5" s="8" customFormat="1" ht="13.5" thickBot="1" x14ac:dyDescent="0.25">
      <c r="A117" s="42"/>
      <c r="B117" s="46" t="s">
        <v>241</v>
      </c>
      <c r="C117" s="17">
        <f>C114+C115+C116</f>
        <v>365</v>
      </c>
      <c r="D117" s="15">
        <v>59.493000000000002</v>
      </c>
      <c r="E117" s="16"/>
    </row>
    <row r="118" spans="1:5" s="8" customFormat="1" x14ac:dyDescent="0.2">
      <c r="A118" s="10" t="s">
        <v>23</v>
      </c>
      <c r="B118" s="11" t="s">
        <v>61</v>
      </c>
      <c r="C118" s="17" t="s">
        <v>62</v>
      </c>
      <c r="D118" s="49"/>
      <c r="E118" s="50"/>
    </row>
    <row r="119" spans="1:5" x14ac:dyDescent="0.2">
      <c r="A119" s="42"/>
      <c r="B119" s="46" t="s">
        <v>241</v>
      </c>
      <c r="C119" s="17">
        <v>100</v>
      </c>
      <c r="D119" s="12">
        <v>0</v>
      </c>
      <c r="E119" s="13" t="s">
        <v>132</v>
      </c>
    </row>
    <row r="120" spans="1:5" x14ac:dyDescent="0.2">
      <c r="A120" s="10" t="s">
        <v>27</v>
      </c>
      <c r="B120" s="11" t="s">
        <v>116</v>
      </c>
      <c r="C120" s="17" t="s">
        <v>53</v>
      </c>
      <c r="D120" s="12">
        <v>0.27</v>
      </c>
      <c r="E120" s="13" t="s">
        <v>17</v>
      </c>
    </row>
    <row r="121" spans="1:5" x14ac:dyDescent="0.2">
      <c r="A121" s="10" t="s">
        <v>27</v>
      </c>
      <c r="B121" s="11" t="s">
        <v>118</v>
      </c>
      <c r="C121" s="17" t="s">
        <v>19</v>
      </c>
      <c r="D121" s="12">
        <v>0</v>
      </c>
      <c r="E121" s="13" t="s">
        <v>20</v>
      </c>
    </row>
    <row r="122" spans="1:5" x14ac:dyDescent="0.2">
      <c r="A122" s="10" t="s">
        <v>27</v>
      </c>
      <c r="B122" s="11" t="s">
        <v>120</v>
      </c>
      <c r="C122" s="17" t="s">
        <v>19</v>
      </c>
      <c r="D122" s="12"/>
      <c r="E122" s="13"/>
    </row>
    <row r="123" spans="1:5" x14ac:dyDescent="0.2">
      <c r="A123" s="10" t="s">
        <v>27</v>
      </c>
      <c r="B123" s="11" t="s">
        <v>122</v>
      </c>
      <c r="C123" s="17" t="s">
        <v>26</v>
      </c>
      <c r="D123" s="12">
        <v>150</v>
      </c>
      <c r="E123" s="13" t="s">
        <v>24</v>
      </c>
    </row>
    <row r="124" spans="1:5" x14ac:dyDescent="0.2">
      <c r="A124" s="10" t="s">
        <v>27</v>
      </c>
      <c r="B124" s="11" t="s">
        <v>41</v>
      </c>
      <c r="C124" s="17" t="s">
        <v>30</v>
      </c>
      <c r="D124" s="12"/>
      <c r="E124" s="13"/>
    </row>
    <row r="125" spans="1:5" x14ac:dyDescent="0.2">
      <c r="A125" s="42"/>
      <c r="B125" s="46" t="s">
        <v>241</v>
      </c>
      <c r="C125" s="17">
        <f>C120+C121+C122+C123+C124</f>
        <v>580</v>
      </c>
      <c r="D125" s="12">
        <v>0</v>
      </c>
      <c r="E125" s="13" t="s">
        <v>28</v>
      </c>
    </row>
    <row r="126" spans="1:5" x14ac:dyDescent="0.2">
      <c r="A126" s="10" t="s">
        <v>42</v>
      </c>
      <c r="B126" s="11" t="s">
        <v>44</v>
      </c>
      <c r="C126" s="17" t="s">
        <v>19</v>
      </c>
      <c r="D126" s="12">
        <v>22.608000000000001</v>
      </c>
      <c r="E126" s="13" t="s">
        <v>62</v>
      </c>
    </row>
    <row r="127" spans="1:5" x14ac:dyDescent="0.2">
      <c r="A127" s="10" t="s">
        <v>42</v>
      </c>
      <c r="B127" s="11" t="s">
        <v>124</v>
      </c>
      <c r="C127" s="17" t="s">
        <v>125</v>
      </c>
      <c r="D127" s="12">
        <v>0</v>
      </c>
      <c r="E127" s="13" t="s">
        <v>33</v>
      </c>
    </row>
    <row r="128" spans="1:5" x14ac:dyDescent="0.2">
      <c r="A128" s="42"/>
      <c r="B128" s="46" t="s">
        <v>241</v>
      </c>
      <c r="C128" s="17">
        <f>C126+C127</f>
        <v>230</v>
      </c>
      <c r="D128" s="12">
        <v>0.56000000000000005</v>
      </c>
      <c r="E128" s="13" t="s">
        <v>135</v>
      </c>
    </row>
    <row r="129" spans="1:5" x14ac:dyDescent="0.2">
      <c r="A129" s="10" t="s">
        <v>47</v>
      </c>
      <c r="B129" s="11" t="s">
        <v>127</v>
      </c>
      <c r="C129" s="17" t="s">
        <v>128</v>
      </c>
      <c r="D129" s="12">
        <v>1.34</v>
      </c>
      <c r="E129" s="13" t="s">
        <v>137</v>
      </c>
    </row>
    <row r="130" spans="1:5" x14ac:dyDescent="0.2">
      <c r="A130" s="10" t="s">
        <v>47</v>
      </c>
      <c r="B130" s="11" t="s">
        <v>130</v>
      </c>
      <c r="C130" s="17" t="s">
        <v>78</v>
      </c>
      <c r="D130" s="12">
        <v>12.6</v>
      </c>
      <c r="E130" s="13" t="s">
        <v>139</v>
      </c>
    </row>
    <row r="131" spans="1:5" x14ac:dyDescent="0.2">
      <c r="A131" s="10" t="s">
        <v>47</v>
      </c>
      <c r="B131" s="11" t="s">
        <v>51</v>
      </c>
      <c r="C131" s="17" t="s">
        <v>19</v>
      </c>
      <c r="D131" s="12">
        <v>0</v>
      </c>
      <c r="E131" s="13" t="s">
        <v>40</v>
      </c>
    </row>
    <row r="132" spans="1:5" x14ac:dyDescent="0.2">
      <c r="A132" s="10" t="s">
        <v>47</v>
      </c>
      <c r="B132" s="11" t="s">
        <v>52</v>
      </c>
      <c r="C132" s="17" t="s">
        <v>53</v>
      </c>
      <c r="D132" s="12"/>
      <c r="E132" s="13"/>
    </row>
    <row r="133" spans="1:5" x14ac:dyDescent="0.2">
      <c r="A133" s="43"/>
      <c r="B133" s="46" t="s">
        <v>241</v>
      </c>
      <c r="C133" s="38">
        <f>C129+C130+C131+C132</f>
        <v>395</v>
      </c>
      <c r="D133" s="12">
        <v>1.26</v>
      </c>
      <c r="E133" s="13" t="s">
        <v>43</v>
      </c>
    </row>
    <row r="134" spans="1:5" ht="13.5" thickBot="1" x14ac:dyDescent="0.25">
      <c r="A134" s="66" t="s">
        <v>54</v>
      </c>
      <c r="B134" s="67"/>
      <c r="C134" s="18">
        <f>C117+C119+C125+C128+C133</f>
        <v>1670</v>
      </c>
      <c r="D134" s="12">
        <v>0</v>
      </c>
      <c r="E134" s="13" t="s">
        <v>40</v>
      </c>
    </row>
    <row r="135" spans="1:5" ht="12.75" customHeight="1" x14ac:dyDescent="0.2">
      <c r="A135" s="62" t="s">
        <v>2</v>
      </c>
      <c r="B135" s="64" t="s">
        <v>3</v>
      </c>
      <c r="C135" s="79" t="s">
        <v>4</v>
      </c>
      <c r="D135" s="12"/>
      <c r="E135" s="13"/>
    </row>
    <row r="136" spans="1:5" ht="23.25" customHeight="1" thickBot="1" x14ac:dyDescent="0.25">
      <c r="A136" s="63"/>
      <c r="B136" s="65"/>
      <c r="C136" s="80"/>
      <c r="D136" s="12">
        <v>1.47</v>
      </c>
      <c r="E136" s="13" t="s">
        <v>48</v>
      </c>
    </row>
    <row r="137" spans="1:5" x14ac:dyDescent="0.2">
      <c r="A137" s="48" t="s">
        <v>131</v>
      </c>
      <c r="B137" s="49"/>
      <c r="C137" s="49"/>
      <c r="D137" s="12">
        <v>5.3999999999999999E-2</v>
      </c>
      <c r="E137" s="13" t="s">
        <v>50</v>
      </c>
    </row>
    <row r="138" spans="1:5" x14ac:dyDescent="0.2">
      <c r="A138" s="10" t="s">
        <v>13</v>
      </c>
      <c r="B138" s="11" t="s">
        <v>133</v>
      </c>
      <c r="C138" s="17" t="s">
        <v>16</v>
      </c>
      <c r="D138" s="12">
        <v>0</v>
      </c>
      <c r="E138" s="13" t="s">
        <v>40</v>
      </c>
    </row>
    <row r="139" spans="1:5" ht="25.5" x14ac:dyDescent="0.2">
      <c r="A139" s="10" t="s">
        <v>13</v>
      </c>
      <c r="B139" s="11" t="s">
        <v>18</v>
      </c>
      <c r="C139" s="17" t="s">
        <v>19</v>
      </c>
      <c r="D139" s="40"/>
      <c r="E139" s="41"/>
    </row>
    <row r="140" spans="1:5" s="8" customFormat="1" ht="13.5" thickBot="1" x14ac:dyDescent="0.25">
      <c r="A140" s="10" t="s">
        <v>13</v>
      </c>
      <c r="B140" s="11" t="s">
        <v>21</v>
      </c>
      <c r="C140" s="17" t="s">
        <v>22</v>
      </c>
      <c r="D140" s="15">
        <v>190.16200000000001</v>
      </c>
      <c r="E140" s="16"/>
    </row>
    <row r="141" spans="1:5" s="8" customFormat="1" x14ac:dyDescent="0.2">
      <c r="A141" s="42"/>
      <c r="B141" s="46" t="s">
        <v>241</v>
      </c>
      <c r="C141" s="17">
        <f>C138+C139+C140</f>
        <v>355</v>
      </c>
      <c r="D141" s="49"/>
      <c r="E141" s="50"/>
    </row>
    <row r="142" spans="1:5" x14ac:dyDescent="0.2">
      <c r="A142" s="10" t="s">
        <v>23</v>
      </c>
      <c r="B142" s="11" t="s">
        <v>25</v>
      </c>
      <c r="C142" s="17">
        <v>100</v>
      </c>
      <c r="D142" s="12">
        <v>1.47</v>
      </c>
      <c r="E142" s="13" t="s">
        <v>56</v>
      </c>
    </row>
    <row r="143" spans="1:5" x14ac:dyDescent="0.2">
      <c r="A143" s="42"/>
      <c r="B143" s="46" t="s">
        <v>241</v>
      </c>
      <c r="C143" s="17">
        <v>100</v>
      </c>
      <c r="D143" s="12">
        <v>1.17</v>
      </c>
      <c r="E143" s="13" t="s">
        <v>58</v>
      </c>
    </row>
    <row r="144" spans="1:5" x14ac:dyDescent="0.2">
      <c r="A144" s="10" t="s">
        <v>27</v>
      </c>
      <c r="B144" s="11" t="s">
        <v>250</v>
      </c>
      <c r="C144" s="17" t="s">
        <v>30</v>
      </c>
      <c r="D144" s="12">
        <v>0</v>
      </c>
      <c r="E144" s="13" t="s">
        <v>20</v>
      </c>
    </row>
    <row r="145" spans="1:5" x14ac:dyDescent="0.2">
      <c r="A145" s="10" t="s">
        <v>27</v>
      </c>
      <c r="B145" s="11" t="s">
        <v>134</v>
      </c>
      <c r="C145" s="17" t="s">
        <v>19</v>
      </c>
      <c r="D145" s="12">
        <v>7.0000000000000007E-2</v>
      </c>
      <c r="E145" s="13" t="s">
        <v>46</v>
      </c>
    </row>
    <row r="146" spans="1:5" x14ac:dyDescent="0.2">
      <c r="A146" s="10" t="s">
        <v>27</v>
      </c>
      <c r="B146" s="11" t="s">
        <v>34</v>
      </c>
      <c r="C146" s="17" t="s">
        <v>35</v>
      </c>
      <c r="D146" s="12"/>
      <c r="E146" s="13"/>
    </row>
    <row r="147" spans="1:5" x14ac:dyDescent="0.2">
      <c r="A147" s="10" t="s">
        <v>27</v>
      </c>
      <c r="B147" s="11" t="s">
        <v>136</v>
      </c>
      <c r="C147" s="17" t="s">
        <v>30</v>
      </c>
      <c r="D147" s="12">
        <v>10</v>
      </c>
      <c r="E147" s="13" t="s">
        <v>60</v>
      </c>
    </row>
    <row r="148" spans="1:5" x14ac:dyDescent="0.2">
      <c r="A148" s="10" t="s">
        <v>27</v>
      </c>
      <c r="B148" s="11" t="s">
        <v>138</v>
      </c>
      <c r="C148" s="17" t="s">
        <v>108</v>
      </c>
      <c r="D148" s="12"/>
      <c r="E148" s="13"/>
    </row>
    <row r="149" spans="1:5" ht="25.5" x14ac:dyDescent="0.2">
      <c r="A149" s="10" t="s">
        <v>27</v>
      </c>
      <c r="B149" s="11" t="s">
        <v>140</v>
      </c>
      <c r="C149" s="17" t="s">
        <v>26</v>
      </c>
      <c r="D149" s="12">
        <v>1.5509999999999999</v>
      </c>
      <c r="E149" s="13" t="s">
        <v>144</v>
      </c>
    </row>
    <row r="150" spans="1:5" x14ac:dyDescent="0.2">
      <c r="A150" s="10" t="s">
        <v>27</v>
      </c>
      <c r="B150" s="11" t="s">
        <v>41</v>
      </c>
      <c r="C150" s="17" t="s">
        <v>30</v>
      </c>
      <c r="D150" s="12">
        <v>8.1720000000000006</v>
      </c>
      <c r="E150" s="13" t="s">
        <v>146</v>
      </c>
    </row>
    <row r="151" spans="1:5" x14ac:dyDescent="0.2">
      <c r="A151" s="42"/>
      <c r="B151" s="46" t="s">
        <v>241</v>
      </c>
      <c r="C151" s="17">
        <f>C144+C145+C146+C147+C148+C149+C150</f>
        <v>550</v>
      </c>
      <c r="D151" s="12">
        <v>23.795999999999999</v>
      </c>
      <c r="E151" s="13" t="s">
        <v>88</v>
      </c>
    </row>
    <row r="152" spans="1:5" x14ac:dyDescent="0.2">
      <c r="A152" s="10" t="s">
        <v>42</v>
      </c>
      <c r="B152" s="11" t="s">
        <v>44</v>
      </c>
      <c r="C152" s="17" t="s">
        <v>19</v>
      </c>
      <c r="D152" s="12">
        <v>0.56000000000000005</v>
      </c>
      <c r="E152" s="13" t="s">
        <v>70</v>
      </c>
    </row>
    <row r="153" spans="1:5" x14ac:dyDescent="0.2">
      <c r="A153" s="10" t="s">
        <v>42</v>
      </c>
      <c r="B153" s="11" t="s">
        <v>45</v>
      </c>
      <c r="C153" s="17" t="s">
        <v>46</v>
      </c>
      <c r="D153" s="12">
        <v>0</v>
      </c>
      <c r="E153" s="13" t="s">
        <v>72</v>
      </c>
    </row>
    <row r="154" spans="1:5" x14ac:dyDescent="0.2">
      <c r="A154" s="42"/>
      <c r="B154" s="46" t="s">
        <v>241</v>
      </c>
      <c r="C154" s="17">
        <f>C152+C153</f>
        <v>195</v>
      </c>
      <c r="D154" s="12">
        <v>0</v>
      </c>
      <c r="E154" s="13" t="s">
        <v>40</v>
      </c>
    </row>
    <row r="155" spans="1:5" x14ac:dyDescent="0.2">
      <c r="A155" s="10" t="s">
        <v>47</v>
      </c>
      <c r="B155" s="11" t="s">
        <v>141</v>
      </c>
      <c r="C155" s="17" t="s">
        <v>26</v>
      </c>
      <c r="D155" s="12"/>
      <c r="E155" s="13"/>
    </row>
    <row r="156" spans="1:5" x14ac:dyDescent="0.2">
      <c r="A156" s="10" t="s">
        <v>47</v>
      </c>
      <c r="B156" s="11" t="s">
        <v>51</v>
      </c>
      <c r="C156" s="17" t="s">
        <v>19</v>
      </c>
      <c r="D156" s="12">
        <v>1.26</v>
      </c>
      <c r="E156" s="13" t="s">
        <v>43</v>
      </c>
    </row>
    <row r="157" spans="1:5" x14ac:dyDescent="0.2">
      <c r="A157" s="10" t="s">
        <v>47</v>
      </c>
      <c r="B157" s="11" t="s">
        <v>52</v>
      </c>
      <c r="C157" s="17" t="s">
        <v>53</v>
      </c>
      <c r="D157" s="12">
        <v>0.12</v>
      </c>
      <c r="E157" s="13" t="s">
        <v>40</v>
      </c>
    </row>
    <row r="158" spans="1:5" x14ac:dyDescent="0.2">
      <c r="A158" s="43"/>
      <c r="B158" s="37"/>
      <c r="C158" s="38">
        <f>C155+C156+C157</f>
        <v>360</v>
      </c>
      <c r="D158" s="12"/>
      <c r="E158" s="13"/>
    </row>
    <row r="159" spans="1:5" x14ac:dyDescent="0.2">
      <c r="A159" s="68" t="s">
        <v>54</v>
      </c>
      <c r="B159" s="69"/>
      <c r="C159" s="30">
        <f>C141+C143+C151+C154+C158</f>
        <v>1560</v>
      </c>
      <c r="D159" s="12">
        <v>2.532</v>
      </c>
      <c r="E159" s="13" t="s">
        <v>148</v>
      </c>
    </row>
    <row r="160" spans="1:5" x14ac:dyDescent="0.2">
      <c r="A160" s="52"/>
      <c r="B160" s="53"/>
      <c r="C160" s="54"/>
      <c r="D160" s="12">
        <v>0.78400000000000003</v>
      </c>
      <c r="E160" s="13" t="s">
        <v>150</v>
      </c>
    </row>
    <row r="161" spans="1:5" x14ac:dyDescent="0.2">
      <c r="A161" s="52"/>
      <c r="B161" s="53"/>
      <c r="C161" s="54"/>
      <c r="D161" s="12">
        <v>5.3999999999999999E-2</v>
      </c>
      <c r="E161" s="13" t="s">
        <v>50</v>
      </c>
    </row>
    <row r="162" spans="1:5" x14ac:dyDescent="0.2">
      <c r="A162" s="52"/>
      <c r="B162" s="53"/>
      <c r="C162" s="54"/>
      <c r="D162" s="12">
        <v>0</v>
      </c>
      <c r="E162" s="13" t="s">
        <v>40</v>
      </c>
    </row>
    <row r="163" spans="1:5" x14ac:dyDescent="0.2">
      <c r="A163" s="52"/>
      <c r="B163" s="53"/>
      <c r="C163" s="54"/>
      <c r="D163" s="40"/>
      <c r="E163" s="41"/>
    </row>
    <row r="164" spans="1:5" s="8" customFormat="1" ht="13.5" thickBot="1" x14ac:dyDescent="0.25">
      <c r="A164" s="52"/>
      <c r="B164" s="53"/>
      <c r="C164" s="54"/>
      <c r="D164" s="15">
        <v>51.538999999999994</v>
      </c>
      <c r="E164" s="16"/>
    </row>
    <row r="165" spans="1:5" s="8" customFormat="1" x14ac:dyDescent="0.2">
      <c r="A165" s="52"/>
      <c r="B165" s="53"/>
      <c r="C165" s="54"/>
      <c r="D165" s="49"/>
      <c r="E165" s="50"/>
    </row>
    <row r="166" spans="1:5" ht="13.5" thickBot="1" x14ac:dyDescent="0.25">
      <c r="A166" s="52"/>
      <c r="B166" s="53"/>
      <c r="C166" s="54"/>
      <c r="D166" s="12">
        <v>1.47</v>
      </c>
      <c r="E166" s="13" t="s">
        <v>80</v>
      </c>
    </row>
    <row r="167" spans="1:5" ht="12.75" customHeight="1" x14ac:dyDescent="0.2">
      <c r="A167" s="62" t="s">
        <v>2</v>
      </c>
      <c r="B167" s="64" t="s">
        <v>3</v>
      </c>
      <c r="C167" s="79" t="s">
        <v>4</v>
      </c>
      <c r="D167" s="12">
        <v>1.17</v>
      </c>
      <c r="E167" s="13" t="s">
        <v>82</v>
      </c>
    </row>
    <row r="168" spans="1:5" ht="23.25" customHeight="1" thickBot="1" x14ac:dyDescent="0.25">
      <c r="A168" s="63"/>
      <c r="B168" s="65"/>
      <c r="C168" s="80"/>
      <c r="D168" s="12">
        <v>0</v>
      </c>
      <c r="E168" s="13" t="s">
        <v>20</v>
      </c>
    </row>
    <row r="169" spans="1:5" x14ac:dyDescent="0.2">
      <c r="A169" s="48" t="s">
        <v>142</v>
      </c>
      <c r="B169" s="49"/>
      <c r="C169" s="49"/>
      <c r="D169" s="12"/>
      <c r="E169" s="13"/>
    </row>
    <row r="170" spans="1:5" ht="25.5" x14ac:dyDescent="0.2">
      <c r="A170" s="10" t="s">
        <v>13</v>
      </c>
      <c r="B170" s="11" t="s">
        <v>57</v>
      </c>
      <c r="C170" s="17" t="s">
        <v>26</v>
      </c>
      <c r="D170" s="12">
        <v>150</v>
      </c>
      <c r="E170" s="13" t="s">
        <v>24</v>
      </c>
    </row>
    <row r="171" spans="1:5" x14ac:dyDescent="0.2">
      <c r="A171" s="10" t="s">
        <v>13</v>
      </c>
      <c r="B171" s="11" t="s">
        <v>59</v>
      </c>
      <c r="C171" s="17" t="s">
        <v>19</v>
      </c>
      <c r="D171" s="12"/>
      <c r="E171" s="13"/>
    </row>
    <row r="172" spans="1:5" x14ac:dyDescent="0.2">
      <c r="A172" s="10" t="s">
        <v>13</v>
      </c>
      <c r="B172" s="11" t="s">
        <v>21</v>
      </c>
      <c r="C172" s="17" t="s">
        <v>22</v>
      </c>
      <c r="D172" s="12">
        <v>0.98</v>
      </c>
      <c r="E172" s="13" t="s">
        <v>154</v>
      </c>
    </row>
    <row r="173" spans="1:5" x14ac:dyDescent="0.2">
      <c r="A173" s="10" t="s">
        <v>13</v>
      </c>
      <c r="B173" s="11" t="s">
        <v>143</v>
      </c>
      <c r="C173" s="17" t="s">
        <v>65</v>
      </c>
      <c r="D173" s="12">
        <v>17.568000000000001</v>
      </c>
      <c r="E173" s="13" t="s">
        <v>102</v>
      </c>
    </row>
    <row r="174" spans="1:5" x14ac:dyDescent="0.2">
      <c r="A174" s="42"/>
      <c r="B174" s="46" t="s">
        <v>241</v>
      </c>
      <c r="C174" s="17">
        <f>C170+C171+C172+C173</f>
        <v>375</v>
      </c>
      <c r="D174" s="12">
        <v>56.91</v>
      </c>
      <c r="E174" s="13" t="s">
        <v>156</v>
      </c>
    </row>
    <row r="175" spans="1:5" x14ac:dyDescent="0.2">
      <c r="A175" s="10" t="s">
        <v>23</v>
      </c>
      <c r="B175" s="11" t="s">
        <v>61</v>
      </c>
      <c r="C175" s="17" t="s">
        <v>62</v>
      </c>
      <c r="D175" s="12">
        <v>5.25</v>
      </c>
      <c r="E175" s="13" t="s">
        <v>38</v>
      </c>
    </row>
    <row r="176" spans="1:5" x14ac:dyDescent="0.2">
      <c r="A176" s="42"/>
      <c r="B176" s="46" t="s">
        <v>241</v>
      </c>
      <c r="C176" s="17">
        <v>100</v>
      </c>
      <c r="D176" s="12">
        <v>0</v>
      </c>
      <c r="E176" s="13" t="s">
        <v>40</v>
      </c>
    </row>
    <row r="177" spans="1:5" x14ac:dyDescent="0.2">
      <c r="A177" s="10" t="s">
        <v>27</v>
      </c>
      <c r="B177" s="11" t="s">
        <v>145</v>
      </c>
      <c r="C177" s="17" t="s">
        <v>53</v>
      </c>
      <c r="D177" s="12"/>
      <c r="E177" s="13"/>
    </row>
    <row r="178" spans="1:5" x14ac:dyDescent="0.2">
      <c r="A178" s="10" t="s">
        <v>27</v>
      </c>
      <c r="B178" s="11" t="s">
        <v>147</v>
      </c>
      <c r="C178" s="17" t="s">
        <v>19</v>
      </c>
      <c r="D178" s="12">
        <v>1.26</v>
      </c>
      <c r="E178" s="13" t="s">
        <v>43</v>
      </c>
    </row>
    <row r="179" spans="1:5" x14ac:dyDescent="0.2">
      <c r="A179" s="10" t="s">
        <v>27</v>
      </c>
      <c r="B179" s="11" t="s">
        <v>89</v>
      </c>
      <c r="C179" s="17" t="s">
        <v>90</v>
      </c>
      <c r="D179" s="12">
        <v>0</v>
      </c>
      <c r="E179" s="13" t="s">
        <v>40</v>
      </c>
    </row>
    <row r="180" spans="1:5" x14ac:dyDescent="0.2">
      <c r="A180" s="10" t="s">
        <v>27</v>
      </c>
      <c r="B180" s="11" t="s">
        <v>71</v>
      </c>
      <c r="C180" s="17" t="s">
        <v>30</v>
      </c>
      <c r="D180" s="12"/>
      <c r="E180" s="13"/>
    </row>
    <row r="181" spans="1:5" x14ac:dyDescent="0.2">
      <c r="A181" s="10" t="s">
        <v>27</v>
      </c>
      <c r="B181" s="11" t="s">
        <v>73</v>
      </c>
      <c r="C181" s="17" t="s">
        <v>26</v>
      </c>
      <c r="D181" s="12">
        <v>1.2749999999999999</v>
      </c>
      <c r="E181" s="13" t="s">
        <v>158</v>
      </c>
    </row>
    <row r="182" spans="1:5" x14ac:dyDescent="0.2">
      <c r="A182" s="10" t="s">
        <v>27</v>
      </c>
      <c r="B182" s="11" t="s">
        <v>41</v>
      </c>
      <c r="C182" s="17" t="s">
        <v>30</v>
      </c>
      <c r="D182" s="12">
        <v>0</v>
      </c>
      <c r="E182" s="13" t="s">
        <v>160</v>
      </c>
    </row>
    <row r="183" spans="1:5" x14ac:dyDescent="0.2">
      <c r="A183" s="42"/>
      <c r="B183" s="46" t="s">
        <v>241</v>
      </c>
      <c r="C183" s="17">
        <f>C177+C178+C179+C180+C181+C182</f>
        <v>560</v>
      </c>
      <c r="D183" s="12">
        <v>5.3999999999999999E-2</v>
      </c>
      <c r="E183" s="13" t="s">
        <v>50</v>
      </c>
    </row>
    <row r="184" spans="1:5" x14ac:dyDescent="0.2">
      <c r="A184" s="10" t="s">
        <v>42</v>
      </c>
      <c r="B184" s="11" t="s">
        <v>44</v>
      </c>
      <c r="C184" s="17" t="s">
        <v>19</v>
      </c>
      <c r="D184" s="40"/>
      <c r="E184" s="41"/>
    </row>
    <row r="185" spans="1:5" s="8" customFormat="1" ht="13.5" thickBot="1" x14ac:dyDescent="0.25">
      <c r="A185" s="10" t="s">
        <v>42</v>
      </c>
      <c r="B185" s="11" t="s">
        <v>243</v>
      </c>
      <c r="C185" s="17">
        <v>40</v>
      </c>
      <c r="D185" s="15">
        <v>235.93699999999998</v>
      </c>
      <c r="E185" s="16"/>
    </row>
    <row r="186" spans="1:5" s="8" customFormat="1" x14ac:dyDescent="0.2">
      <c r="A186" s="42"/>
      <c r="B186" s="46" t="s">
        <v>241</v>
      </c>
      <c r="C186" s="17">
        <v>200</v>
      </c>
      <c r="D186" s="49"/>
      <c r="E186" s="50"/>
    </row>
    <row r="187" spans="1:5" x14ac:dyDescent="0.2">
      <c r="A187" s="10" t="s">
        <v>47</v>
      </c>
      <c r="B187" s="11" t="s">
        <v>149</v>
      </c>
      <c r="C187" s="17" t="s">
        <v>30</v>
      </c>
      <c r="D187" s="12">
        <v>1.47</v>
      </c>
      <c r="E187" s="13" t="s">
        <v>48</v>
      </c>
    </row>
    <row r="188" spans="1:5" x14ac:dyDescent="0.2">
      <c r="A188" s="10" t="s">
        <v>47</v>
      </c>
      <c r="B188" s="11" t="s">
        <v>151</v>
      </c>
      <c r="C188" s="17" t="s">
        <v>152</v>
      </c>
      <c r="D188" s="12">
        <v>1.17</v>
      </c>
      <c r="E188" s="13" t="s">
        <v>58</v>
      </c>
    </row>
    <row r="189" spans="1:5" x14ac:dyDescent="0.2">
      <c r="A189" s="10" t="s">
        <v>47</v>
      </c>
      <c r="B189" s="11" t="s">
        <v>51</v>
      </c>
      <c r="C189" s="17" t="s">
        <v>19</v>
      </c>
      <c r="D189" s="12">
        <v>0</v>
      </c>
      <c r="E189" s="13" t="s">
        <v>20</v>
      </c>
    </row>
    <row r="190" spans="1:5" x14ac:dyDescent="0.2">
      <c r="A190" s="10" t="s">
        <v>47</v>
      </c>
      <c r="B190" s="11" t="s">
        <v>52</v>
      </c>
      <c r="C190" s="17" t="s">
        <v>53</v>
      </c>
      <c r="D190" s="12">
        <v>7.0000000000000007E-2</v>
      </c>
      <c r="E190" s="13" t="s">
        <v>46</v>
      </c>
    </row>
    <row r="191" spans="1:5" x14ac:dyDescent="0.2">
      <c r="A191" s="43"/>
      <c r="B191" s="46" t="s">
        <v>241</v>
      </c>
      <c r="C191" s="38">
        <f>C187+C188+C189+C190</f>
        <v>410</v>
      </c>
      <c r="D191" s="12"/>
      <c r="E191" s="13"/>
    </row>
    <row r="192" spans="1:5" ht="13.5" thickBot="1" x14ac:dyDescent="0.25">
      <c r="A192" s="66" t="s">
        <v>54</v>
      </c>
      <c r="B192" s="67"/>
      <c r="C192" s="18">
        <f>C191+C186+C183+C176+C174</f>
        <v>1645</v>
      </c>
      <c r="D192" s="12">
        <v>10</v>
      </c>
      <c r="E192" s="13" t="s">
        <v>60</v>
      </c>
    </row>
    <row r="193" spans="1:5" ht="12.75" customHeight="1" x14ac:dyDescent="0.2">
      <c r="A193" s="62" t="s">
        <v>2</v>
      </c>
      <c r="B193" s="64" t="s">
        <v>3</v>
      </c>
      <c r="C193" s="79" t="s">
        <v>4</v>
      </c>
      <c r="D193" s="12"/>
      <c r="E193" s="13"/>
    </row>
    <row r="194" spans="1:5" ht="21" customHeight="1" thickBot="1" x14ac:dyDescent="0.25">
      <c r="A194" s="63"/>
      <c r="B194" s="65"/>
      <c r="C194" s="80"/>
      <c r="D194" s="12">
        <v>1.401</v>
      </c>
      <c r="E194" s="13" t="s">
        <v>100</v>
      </c>
    </row>
    <row r="195" spans="1:5" x14ac:dyDescent="0.2">
      <c r="A195" s="48" t="s">
        <v>153</v>
      </c>
      <c r="B195" s="49"/>
      <c r="C195" s="49"/>
      <c r="D195" s="12">
        <v>27.684000000000001</v>
      </c>
      <c r="E195" s="13" t="s">
        <v>31</v>
      </c>
    </row>
    <row r="196" spans="1:5" ht="25.5" x14ac:dyDescent="0.2">
      <c r="A196" s="10" t="s">
        <v>13</v>
      </c>
      <c r="B196" s="11" t="s">
        <v>81</v>
      </c>
      <c r="C196" s="17" t="s">
        <v>26</v>
      </c>
      <c r="D196" s="12">
        <v>0.94799999999999995</v>
      </c>
      <c r="E196" s="13" t="s">
        <v>163</v>
      </c>
    </row>
    <row r="197" spans="1:5" x14ac:dyDescent="0.2">
      <c r="A197" s="10" t="s">
        <v>13</v>
      </c>
      <c r="B197" s="11" t="s">
        <v>83</v>
      </c>
      <c r="C197" s="17" t="s">
        <v>19</v>
      </c>
      <c r="D197" s="12">
        <v>0</v>
      </c>
      <c r="E197" s="13" t="s">
        <v>72</v>
      </c>
    </row>
    <row r="198" spans="1:5" x14ac:dyDescent="0.2">
      <c r="A198" s="10" t="s">
        <v>13</v>
      </c>
      <c r="B198" s="11" t="s">
        <v>21</v>
      </c>
      <c r="C198" s="17" t="s">
        <v>22</v>
      </c>
      <c r="D198" s="12">
        <v>0</v>
      </c>
      <c r="E198" s="13" t="s">
        <v>40</v>
      </c>
    </row>
    <row r="199" spans="1:5" x14ac:dyDescent="0.2">
      <c r="A199" s="42"/>
      <c r="B199" s="46" t="s">
        <v>241</v>
      </c>
      <c r="C199" s="17">
        <f>C196+C197+C198</f>
        <v>365</v>
      </c>
      <c r="D199" s="12">
        <v>1.34</v>
      </c>
      <c r="E199" s="13" t="s">
        <v>137</v>
      </c>
    </row>
    <row r="200" spans="1:5" x14ac:dyDescent="0.2">
      <c r="A200" s="10" t="s">
        <v>23</v>
      </c>
      <c r="B200" s="11" t="s">
        <v>25</v>
      </c>
      <c r="C200" s="17">
        <v>100</v>
      </c>
      <c r="D200" s="12"/>
      <c r="E200" s="13"/>
    </row>
    <row r="201" spans="1:5" x14ac:dyDescent="0.2">
      <c r="A201" s="42"/>
      <c r="B201" s="46" t="s">
        <v>241</v>
      </c>
      <c r="C201" s="17">
        <v>100</v>
      </c>
      <c r="D201" s="12">
        <v>1.26</v>
      </c>
      <c r="E201" s="13" t="s">
        <v>43</v>
      </c>
    </row>
    <row r="202" spans="1:5" x14ac:dyDescent="0.2">
      <c r="A202" s="10" t="s">
        <v>27</v>
      </c>
      <c r="B202" s="11" t="s">
        <v>155</v>
      </c>
      <c r="C202" s="17" t="s">
        <v>108</v>
      </c>
      <c r="D202" s="12">
        <v>0</v>
      </c>
      <c r="E202" s="13" t="s">
        <v>40</v>
      </c>
    </row>
    <row r="203" spans="1:5" x14ac:dyDescent="0.2">
      <c r="A203" s="10" t="s">
        <v>27</v>
      </c>
      <c r="B203" s="11" t="s">
        <v>103</v>
      </c>
      <c r="C203" s="17" t="s">
        <v>19</v>
      </c>
      <c r="D203" s="12"/>
      <c r="E203" s="13"/>
    </row>
    <row r="204" spans="1:5" x14ac:dyDescent="0.2">
      <c r="A204" s="10" t="s">
        <v>27</v>
      </c>
      <c r="B204" s="11" t="s">
        <v>157</v>
      </c>
      <c r="C204" s="17" t="s">
        <v>26</v>
      </c>
      <c r="D204" s="12">
        <v>18.75</v>
      </c>
      <c r="E204" s="13" t="s">
        <v>165</v>
      </c>
    </row>
    <row r="205" spans="1:5" ht="25.5" x14ac:dyDescent="0.2">
      <c r="A205" s="10" t="s">
        <v>27</v>
      </c>
      <c r="B205" s="11" t="s">
        <v>39</v>
      </c>
      <c r="C205" s="17" t="s">
        <v>26</v>
      </c>
      <c r="D205" s="12">
        <v>0</v>
      </c>
      <c r="E205" s="13" t="s">
        <v>167</v>
      </c>
    </row>
    <row r="206" spans="1:5" x14ac:dyDescent="0.2">
      <c r="A206" s="10" t="s">
        <v>27</v>
      </c>
      <c r="B206" s="11" t="s">
        <v>41</v>
      </c>
      <c r="C206" s="17" t="s">
        <v>30</v>
      </c>
      <c r="D206" s="12">
        <v>5.3999999999999999E-2</v>
      </c>
      <c r="E206" s="13" t="s">
        <v>50</v>
      </c>
    </row>
    <row r="207" spans="1:5" x14ac:dyDescent="0.2">
      <c r="A207" s="42"/>
      <c r="B207" s="46" t="s">
        <v>241</v>
      </c>
      <c r="C207" s="17">
        <f>C202+C203+C204+C205+C206</f>
        <v>540</v>
      </c>
      <c r="D207" s="12">
        <v>0</v>
      </c>
      <c r="E207" s="13" t="s">
        <v>40</v>
      </c>
    </row>
    <row r="208" spans="1:5" x14ac:dyDescent="0.2">
      <c r="A208" s="10" t="s">
        <v>42</v>
      </c>
      <c r="B208" s="11" t="s">
        <v>44</v>
      </c>
      <c r="C208" s="17" t="s">
        <v>19</v>
      </c>
      <c r="D208" s="40"/>
      <c r="E208" s="41"/>
    </row>
    <row r="209" spans="1:5" s="8" customFormat="1" ht="13.5" thickBot="1" x14ac:dyDescent="0.25">
      <c r="A209" s="10" t="s">
        <v>42</v>
      </c>
      <c r="B209" s="11" t="s">
        <v>52</v>
      </c>
      <c r="C209" s="17" t="s">
        <v>53</v>
      </c>
      <c r="D209" s="15">
        <v>64.147000000000006</v>
      </c>
      <c r="E209" s="16"/>
    </row>
    <row r="210" spans="1:5" s="8" customFormat="1" x14ac:dyDescent="0.2">
      <c r="A210" s="42"/>
      <c r="B210" s="46" t="s">
        <v>241</v>
      </c>
      <c r="C210" s="17">
        <v>210</v>
      </c>
      <c r="D210" s="49"/>
      <c r="E210" s="50"/>
    </row>
    <row r="211" spans="1:5" x14ac:dyDescent="0.2">
      <c r="A211" s="10" t="s">
        <v>47</v>
      </c>
      <c r="B211" s="11" t="s">
        <v>159</v>
      </c>
      <c r="C211" s="17" t="s">
        <v>26</v>
      </c>
      <c r="D211" s="12">
        <v>1.47</v>
      </c>
      <c r="E211" s="13" t="s">
        <v>90</v>
      </c>
    </row>
    <row r="212" spans="1:5" x14ac:dyDescent="0.2">
      <c r="A212" s="10" t="s">
        <v>47</v>
      </c>
      <c r="B212" s="11" t="s">
        <v>161</v>
      </c>
      <c r="C212" s="17" t="s">
        <v>53</v>
      </c>
      <c r="D212" s="12">
        <v>1.17</v>
      </c>
      <c r="E212" s="13" t="s">
        <v>82</v>
      </c>
    </row>
    <row r="213" spans="1:5" x14ac:dyDescent="0.2">
      <c r="A213" s="10" t="s">
        <v>47</v>
      </c>
      <c r="B213" s="11" t="s">
        <v>51</v>
      </c>
      <c r="C213" s="17" t="s">
        <v>19</v>
      </c>
      <c r="D213" s="12">
        <v>0</v>
      </c>
      <c r="E213" s="13" t="s">
        <v>20</v>
      </c>
    </row>
    <row r="214" spans="1:5" x14ac:dyDescent="0.2">
      <c r="A214" s="43"/>
      <c r="B214" s="46" t="s">
        <v>241</v>
      </c>
      <c r="C214" s="38">
        <f>C211+C212+C213</f>
        <v>360</v>
      </c>
      <c r="D214" s="12"/>
      <c r="E214" s="13"/>
    </row>
    <row r="215" spans="1:5" x14ac:dyDescent="0.2">
      <c r="A215" s="68" t="s">
        <v>54</v>
      </c>
      <c r="B215" s="69"/>
      <c r="C215" s="30">
        <f>C199+C201+C207+C210+C214</f>
        <v>1575</v>
      </c>
      <c r="D215" s="12">
        <v>150</v>
      </c>
      <c r="E215" s="13" t="s">
        <v>24</v>
      </c>
    </row>
    <row r="216" spans="1:5" x14ac:dyDescent="0.2">
      <c r="A216" s="52"/>
      <c r="B216" s="53"/>
      <c r="C216" s="54"/>
      <c r="D216" s="12"/>
      <c r="E216" s="13"/>
    </row>
    <row r="217" spans="1:5" x14ac:dyDescent="0.2">
      <c r="A217" s="52"/>
      <c r="B217" s="53"/>
      <c r="C217" s="54"/>
      <c r="D217" s="12">
        <v>11.436</v>
      </c>
      <c r="E217" s="13" t="s">
        <v>171</v>
      </c>
    </row>
    <row r="218" spans="1:5" x14ac:dyDescent="0.2">
      <c r="A218" s="52"/>
      <c r="B218" s="53"/>
      <c r="C218" s="54"/>
      <c r="D218" s="12">
        <v>1.3320000000000001</v>
      </c>
      <c r="E218" s="13" t="s">
        <v>173</v>
      </c>
    </row>
    <row r="219" spans="1:5" x14ac:dyDescent="0.2">
      <c r="A219" s="52"/>
      <c r="B219" s="53"/>
      <c r="C219" s="54"/>
      <c r="D219" s="12">
        <v>0</v>
      </c>
      <c r="E219" s="13" t="s">
        <v>175</v>
      </c>
    </row>
    <row r="220" spans="1:5" ht="13.5" thickBot="1" x14ac:dyDescent="0.25">
      <c r="A220" s="52"/>
      <c r="B220" s="53"/>
      <c r="C220" s="54"/>
      <c r="D220" s="12">
        <v>29.628</v>
      </c>
      <c r="E220" s="13" t="s">
        <v>119</v>
      </c>
    </row>
    <row r="221" spans="1:5" ht="12.75" customHeight="1" x14ac:dyDescent="0.2">
      <c r="A221" s="62" t="s">
        <v>2</v>
      </c>
      <c r="B221" s="64" t="s">
        <v>3</v>
      </c>
      <c r="C221" s="79" t="s">
        <v>4</v>
      </c>
      <c r="D221" s="12">
        <v>0</v>
      </c>
      <c r="E221" s="13" t="s">
        <v>121</v>
      </c>
    </row>
    <row r="222" spans="1:5" ht="20.25" customHeight="1" thickBot="1" x14ac:dyDescent="0.25">
      <c r="A222" s="63"/>
      <c r="B222" s="65"/>
      <c r="C222" s="80"/>
      <c r="D222" s="12">
        <v>0</v>
      </c>
      <c r="E222" s="13" t="s">
        <v>40</v>
      </c>
    </row>
    <row r="223" spans="1:5" x14ac:dyDescent="0.2">
      <c r="A223" s="48" t="s">
        <v>162</v>
      </c>
      <c r="B223" s="49"/>
      <c r="C223" s="49"/>
      <c r="D223" s="12"/>
      <c r="E223" s="13"/>
    </row>
    <row r="224" spans="1:5" ht="25.5" x14ac:dyDescent="0.2">
      <c r="A224" s="10" t="s">
        <v>13</v>
      </c>
      <c r="B224" s="11" t="s">
        <v>57</v>
      </c>
      <c r="C224" s="17" t="s">
        <v>26</v>
      </c>
      <c r="D224" s="12">
        <v>1.26</v>
      </c>
      <c r="E224" s="13" t="s">
        <v>43</v>
      </c>
    </row>
    <row r="225" spans="1:5" x14ac:dyDescent="0.2">
      <c r="A225" s="10" t="s">
        <v>13</v>
      </c>
      <c r="B225" s="11" t="s">
        <v>59</v>
      </c>
      <c r="C225" s="17" t="s">
        <v>19</v>
      </c>
      <c r="D225" s="12">
        <v>0</v>
      </c>
      <c r="E225" s="13" t="s">
        <v>40</v>
      </c>
    </row>
    <row r="226" spans="1:5" x14ac:dyDescent="0.2">
      <c r="A226" s="10" t="s">
        <v>13</v>
      </c>
      <c r="B226" s="11" t="s">
        <v>21</v>
      </c>
      <c r="C226" s="17" t="s">
        <v>22</v>
      </c>
      <c r="D226" s="12"/>
      <c r="E226" s="13"/>
    </row>
    <row r="227" spans="1:5" x14ac:dyDescent="0.2">
      <c r="A227" s="10" t="s">
        <v>13</v>
      </c>
      <c r="B227" s="11" t="s">
        <v>143</v>
      </c>
      <c r="C227" s="17" t="s">
        <v>65</v>
      </c>
      <c r="D227" s="12">
        <v>1.0049999999999999</v>
      </c>
      <c r="E227" s="13" t="s">
        <v>177</v>
      </c>
    </row>
    <row r="228" spans="1:5" x14ac:dyDescent="0.2">
      <c r="A228" s="42"/>
      <c r="B228" s="46" t="s">
        <v>241</v>
      </c>
      <c r="C228" s="17">
        <f>C224+C225+C226+C227</f>
        <v>375</v>
      </c>
      <c r="D228" s="12">
        <v>5.3999999999999999E-2</v>
      </c>
      <c r="E228" s="13" t="s">
        <v>50</v>
      </c>
    </row>
    <row r="229" spans="1:5" x14ac:dyDescent="0.2">
      <c r="A229" s="10" t="s">
        <v>23</v>
      </c>
      <c r="B229" s="11" t="s">
        <v>61</v>
      </c>
      <c r="C229" s="17" t="s">
        <v>62</v>
      </c>
      <c r="D229" s="12">
        <v>11.06</v>
      </c>
      <c r="E229" s="13" t="s">
        <v>123</v>
      </c>
    </row>
    <row r="230" spans="1:5" x14ac:dyDescent="0.2">
      <c r="A230" s="42"/>
      <c r="B230" s="46" t="s">
        <v>241</v>
      </c>
      <c r="C230" s="17">
        <v>100</v>
      </c>
      <c r="D230" s="12">
        <v>19.225000000000001</v>
      </c>
      <c r="E230" s="13" t="s">
        <v>180</v>
      </c>
    </row>
    <row r="231" spans="1:5" x14ac:dyDescent="0.2">
      <c r="A231" s="10" t="s">
        <v>27</v>
      </c>
      <c r="B231" s="11" t="s">
        <v>101</v>
      </c>
      <c r="C231" s="17" t="s">
        <v>53</v>
      </c>
      <c r="D231" s="40"/>
      <c r="E231" s="41"/>
    </row>
    <row r="232" spans="1:5" s="8" customFormat="1" ht="13.5" thickBot="1" x14ac:dyDescent="0.25">
      <c r="A232" s="10" t="s">
        <v>27</v>
      </c>
      <c r="B232" s="11" t="s">
        <v>32</v>
      </c>
      <c r="C232" s="17" t="s">
        <v>19</v>
      </c>
      <c r="D232" s="15">
        <v>227.64</v>
      </c>
      <c r="E232" s="16"/>
    </row>
    <row r="233" spans="1:5" s="8" customFormat="1" x14ac:dyDescent="0.2">
      <c r="A233" s="10" t="s">
        <v>27</v>
      </c>
      <c r="B233" s="11" t="s">
        <v>164</v>
      </c>
      <c r="C233" s="17" t="s">
        <v>90</v>
      </c>
      <c r="D233" s="49"/>
      <c r="E233" s="50"/>
    </row>
    <row r="234" spans="1:5" x14ac:dyDescent="0.2">
      <c r="A234" s="10" t="s">
        <v>27</v>
      </c>
      <c r="B234" s="11" t="s">
        <v>73</v>
      </c>
      <c r="C234" s="17" t="s">
        <v>26</v>
      </c>
      <c r="D234" s="12">
        <v>0.67200000000000004</v>
      </c>
      <c r="E234" s="13" t="s">
        <v>14</v>
      </c>
    </row>
    <row r="235" spans="1:5" x14ac:dyDescent="0.2">
      <c r="A235" s="10" t="s">
        <v>27</v>
      </c>
      <c r="B235" s="11" t="s">
        <v>41</v>
      </c>
      <c r="C235" s="17" t="s">
        <v>30</v>
      </c>
      <c r="D235" s="12">
        <v>0.27</v>
      </c>
      <c r="E235" s="13" t="s">
        <v>17</v>
      </c>
    </row>
    <row r="236" spans="1:5" x14ac:dyDescent="0.2">
      <c r="A236" s="10" t="s">
        <v>27</v>
      </c>
      <c r="B236" s="11" t="s">
        <v>138</v>
      </c>
      <c r="C236" s="17" t="s">
        <v>108</v>
      </c>
      <c r="D236" s="12">
        <v>0</v>
      </c>
      <c r="E236" s="13" t="s">
        <v>20</v>
      </c>
    </row>
    <row r="237" spans="1:5" x14ac:dyDescent="0.2">
      <c r="A237" s="42"/>
      <c r="B237" s="46" t="s">
        <v>241</v>
      </c>
      <c r="C237" s="17">
        <f>C231+C232+C233+C234+C235+C236</f>
        <v>540</v>
      </c>
      <c r="D237" s="12"/>
      <c r="E237" s="13"/>
    </row>
    <row r="238" spans="1:5" x14ac:dyDescent="0.2">
      <c r="A238" s="10" t="s">
        <v>42</v>
      </c>
      <c r="B238" s="11" t="s">
        <v>44</v>
      </c>
      <c r="C238" s="17" t="s">
        <v>19</v>
      </c>
      <c r="D238" s="12">
        <v>150</v>
      </c>
      <c r="E238" s="13" t="s">
        <v>24</v>
      </c>
    </row>
    <row r="239" spans="1:5" x14ac:dyDescent="0.2">
      <c r="A239" s="10" t="s">
        <v>42</v>
      </c>
      <c r="B239" s="11" t="s">
        <v>45</v>
      </c>
      <c r="C239" s="17" t="s">
        <v>108</v>
      </c>
      <c r="D239" s="12"/>
      <c r="E239" s="13"/>
    </row>
    <row r="240" spans="1:5" x14ac:dyDescent="0.2">
      <c r="A240" s="42"/>
      <c r="B240" s="46" t="s">
        <v>241</v>
      </c>
      <c r="C240" s="17">
        <v>200</v>
      </c>
      <c r="D240" s="12">
        <v>0</v>
      </c>
      <c r="E240" s="13" t="s">
        <v>28</v>
      </c>
    </row>
    <row r="241" spans="1:5" x14ac:dyDescent="0.2">
      <c r="A241" s="10" t="s">
        <v>47</v>
      </c>
      <c r="B241" s="11" t="s">
        <v>166</v>
      </c>
      <c r="C241" s="17" t="s">
        <v>26</v>
      </c>
      <c r="D241" s="12">
        <v>13.356</v>
      </c>
      <c r="E241" s="13" t="s">
        <v>86</v>
      </c>
    </row>
    <row r="242" spans="1:5" x14ac:dyDescent="0.2">
      <c r="A242" s="10" t="s">
        <v>47</v>
      </c>
      <c r="B242" s="11" t="s">
        <v>168</v>
      </c>
      <c r="C242" s="17" t="s">
        <v>169</v>
      </c>
      <c r="D242" s="12">
        <v>0</v>
      </c>
      <c r="E242" s="13" t="s">
        <v>126</v>
      </c>
    </row>
    <row r="243" spans="1:5" x14ac:dyDescent="0.2">
      <c r="A243" s="10" t="s">
        <v>47</v>
      </c>
      <c r="B243" s="11" t="s">
        <v>51</v>
      </c>
      <c r="C243" s="17" t="s">
        <v>19</v>
      </c>
      <c r="D243" s="12">
        <v>0.56000000000000005</v>
      </c>
      <c r="E243" s="13" t="s">
        <v>135</v>
      </c>
    </row>
    <row r="244" spans="1:5" x14ac:dyDescent="0.2">
      <c r="A244" s="10" t="s">
        <v>47</v>
      </c>
      <c r="B244" s="11" t="s">
        <v>52</v>
      </c>
      <c r="C244" s="17" t="s">
        <v>46</v>
      </c>
      <c r="D244" s="12">
        <v>5.25</v>
      </c>
      <c r="E244" s="13" t="s">
        <v>38</v>
      </c>
    </row>
    <row r="245" spans="1:5" x14ac:dyDescent="0.2">
      <c r="A245" s="43"/>
      <c r="B245" s="46" t="s">
        <v>241</v>
      </c>
      <c r="C245" s="38">
        <f>C241+C242+C243+C244</f>
        <v>386</v>
      </c>
      <c r="D245" s="12">
        <v>0</v>
      </c>
      <c r="E245" s="13" t="s">
        <v>40</v>
      </c>
    </row>
    <row r="246" spans="1:5" ht="13.5" thickBot="1" x14ac:dyDescent="0.25">
      <c r="A246" s="66" t="s">
        <v>54</v>
      </c>
      <c r="B246" s="67"/>
      <c r="C246" s="18">
        <f>C228+C230+C237+C240+C245</f>
        <v>1601</v>
      </c>
      <c r="D246" s="12">
        <v>1.34</v>
      </c>
      <c r="E246" s="13" t="s">
        <v>137</v>
      </c>
    </row>
    <row r="247" spans="1:5" ht="12.75" customHeight="1" x14ac:dyDescent="0.2">
      <c r="A247" s="62" t="s">
        <v>2</v>
      </c>
      <c r="B247" s="64" t="s">
        <v>3</v>
      </c>
      <c r="C247" s="79" t="s">
        <v>4</v>
      </c>
      <c r="D247" s="12"/>
      <c r="E247" s="13"/>
    </row>
    <row r="248" spans="1:5" ht="23.25" customHeight="1" thickBot="1" x14ac:dyDescent="0.25">
      <c r="A248" s="63"/>
      <c r="B248" s="65"/>
      <c r="C248" s="80"/>
      <c r="D248" s="12">
        <v>1.26</v>
      </c>
      <c r="E248" s="13" t="s">
        <v>43</v>
      </c>
    </row>
    <row r="249" spans="1:5" x14ac:dyDescent="0.2">
      <c r="A249" s="48" t="s">
        <v>170</v>
      </c>
      <c r="B249" s="49"/>
      <c r="C249" s="49"/>
      <c r="D249" s="12">
        <v>0</v>
      </c>
      <c r="E249" s="13" t="s">
        <v>40</v>
      </c>
    </row>
    <row r="250" spans="1:5" ht="25.5" x14ac:dyDescent="0.2">
      <c r="A250" s="10" t="s">
        <v>13</v>
      </c>
      <c r="B250" s="11" t="s">
        <v>99</v>
      </c>
      <c r="C250" s="17" t="s">
        <v>26</v>
      </c>
      <c r="D250" s="12"/>
      <c r="E250" s="13"/>
    </row>
    <row r="251" spans="1:5" x14ac:dyDescent="0.2">
      <c r="A251" s="10" t="s">
        <v>13</v>
      </c>
      <c r="B251" s="11" t="s">
        <v>83</v>
      </c>
      <c r="C251" s="17" t="s">
        <v>19</v>
      </c>
      <c r="D251" s="12">
        <v>1.155</v>
      </c>
      <c r="E251" s="13" t="s">
        <v>183</v>
      </c>
    </row>
    <row r="252" spans="1:5" x14ac:dyDescent="0.2">
      <c r="A252" s="10" t="s">
        <v>13</v>
      </c>
      <c r="B252" s="11" t="s">
        <v>21</v>
      </c>
      <c r="C252" s="17" t="s">
        <v>22</v>
      </c>
      <c r="D252" s="12">
        <v>0.30299999999999999</v>
      </c>
      <c r="E252" s="13" t="s">
        <v>185</v>
      </c>
    </row>
    <row r="253" spans="1:5" x14ac:dyDescent="0.2">
      <c r="A253" s="42"/>
      <c r="B253" s="46" t="s">
        <v>241</v>
      </c>
      <c r="C253" s="17">
        <f>C250+C251+C252</f>
        <v>365</v>
      </c>
      <c r="D253" s="12">
        <v>0</v>
      </c>
      <c r="E253" s="13" t="s">
        <v>96</v>
      </c>
    </row>
    <row r="254" spans="1:5" x14ac:dyDescent="0.2">
      <c r="A254" s="10" t="s">
        <v>23</v>
      </c>
      <c r="B254" s="11" t="s">
        <v>25</v>
      </c>
      <c r="C254" s="17">
        <v>100</v>
      </c>
      <c r="D254" s="40"/>
      <c r="E254" s="41"/>
    </row>
    <row r="255" spans="1:5" s="8" customFormat="1" ht="13.5" thickBot="1" x14ac:dyDescent="0.25">
      <c r="A255" s="42"/>
      <c r="B255" s="46" t="s">
        <v>241</v>
      </c>
      <c r="C255" s="17">
        <v>100</v>
      </c>
      <c r="D255" s="15">
        <v>174.166</v>
      </c>
      <c r="E255" s="16"/>
    </row>
    <row r="256" spans="1:5" s="8" customFormat="1" ht="25.5" x14ac:dyDescent="0.2">
      <c r="A256" s="10" t="s">
        <v>27</v>
      </c>
      <c r="B256" s="11" t="s">
        <v>172</v>
      </c>
      <c r="C256" s="17" t="s">
        <v>53</v>
      </c>
      <c r="D256" s="49"/>
      <c r="E256" s="50"/>
    </row>
    <row r="257" spans="1:5" x14ac:dyDescent="0.2">
      <c r="A257" s="10" t="s">
        <v>27</v>
      </c>
      <c r="B257" s="11" t="s">
        <v>174</v>
      </c>
      <c r="C257" s="17" t="s">
        <v>19</v>
      </c>
      <c r="D257" s="12">
        <v>1.47</v>
      </c>
      <c r="E257" s="13" t="s">
        <v>56</v>
      </c>
    </row>
    <row r="258" spans="1:5" x14ac:dyDescent="0.2">
      <c r="A258" s="10" t="s">
        <v>27</v>
      </c>
      <c r="B258" s="11" t="s">
        <v>176</v>
      </c>
      <c r="C258" s="17" t="s">
        <v>65</v>
      </c>
      <c r="D258" s="12">
        <v>1.17</v>
      </c>
      <c r="E258" s="13" t="s">
        <v>58</v>
      </c>
    </row>
    <row r="259" spans="1:5" x14ac:dyDescent="0.2">
      <c r="A259" s="10" t="s">
        <v>27</v>
      </c>
      <c r="B259" s="11" t="s">
        <v>120</v>
      </c>
      <c r="C259" s="17" t="s">
        <v>19</v>
      </c>
      <c r="D259" s="12">
        <v>0</v>
      </c>
      <c r="E259" s="13" t="s">
        <v>20</v>
      </c>
    </row>
    <row r="260" spans="1:5" x14ac:dyDescent="0.2">
      <c r="A260" s="10" t="s">
        <v>27</v>
      </c>
      <c r="B260" s="11" t="s">
        <v>122</v>
      </c>
      <c r="C260" s="17" t="s">
        <v>26</v>
      </c>
      <c r="D260" s="12"/>
      <c r="E260" s="13"/>
    </row>
    <row r="261" spans="1:5" x14ac:dyDescent="0.2">
      <c r="A261" s="10" t="s">
        <v>27</v>
      </c>
      <c r="B261" s="11" t="s">
        <v>41</v>
      </c>
      <c r="C261" s="17" t="s">
        <v>30</v>
      </c>
      <c r="D261" s="12">
        <v>10</v>
      </c>
      <c r="E261" s="13" t="s">
        <v>60</v>
      </c>
    </row>
    <row r="262" spans="1:5" x14ac:dyDescent="0.2">
      <c r="A262" s="42"/>
      <c r="B262" s="46" t="s">
        <v>241</v>
      </c>
      <c r="C262" s="17">
        <f>C256+C257+C258+C259+C260+C261</f>
        <v>590</v>
      </c>
      <c r="D262" s="12"/>
      <c r="E262" s="13"/>
    </row>
    <row r="263" spans="1:5" x14ac:dyDescent="0.2">
      <c r="A263" s="10" t="s">
        <v>42</v>
      </c>
      <c r="B263" s="11" t="s">
        <v>44</v>
      </c>
      <c r="C263" s="17" t="s">
        <v>19</v>
      </c>
      <c r="D263" s="12">
        <v>3.5</v>
      </c>
      <c r="E263" s="13" t="s">
        <v>154</v>
      </c>
    </row>
    <row r="264" spans="1:5" x14ac:dyDescent="0.2">
      <c r="A264" s="10" t="s">
        <v>42</v>
      </c>
      <c r="B264" s="11" t="s">
        <v>52</v>
      </c>
      <c r="C264" s="17" t="s">
        <v>53</v>
      </c>
      <c r="D264" s="12">
        <v>8.532</v>
      </c>
      <c r="E264" s="13" t="s">
        <v>189</v>
      </c>
    </row>
    <row r="265" spans="1:5" x14ac:dyDescent="0.2">
      <c r="A265" s="42"/>
      <c r="B265" s="46" t="s">
        <v>241</v>
      </c>
      <c r="C265" s="17">
        <v>210</v>
      </c>
      <c r="D265" s="12">
        <v>50.94</v>
      </c>
      <c r="E265" s="13" t="s">
        <v>68</v>
      </c>
    </row>
    <row r="266" spans="1:5" x14ac:dyDescent="0.2">
      <c r="A266" s="10" t="s">
        <v>47</v>
      </c>
      <c r="B266" s="11" t="s">
        <v>178</v>
      </c>
      <c r="C266" s="17" t="s">
        <v>26</v>
      </c>
      <c r="D266" s="12">
        <v>0.84</v>
      </c>
      <c r="E266" s="13" t="s">
        <v>191</v>
      </c>
    </row>
    <row r="267" spans="1:5" x14ac:dyDescent="0.2">
      <c r="A267" s="10" t="s">
        <v>47</v>
      </c>
      <c r="B267" s="11" t="s">
        <v>51</v>
      </c>
      <c r="C267" s="17" t="s">
        <v>19</v>
      </c>
      <c r="D267" s="12">
        <v>0</v>
      </c>
      <c r="E267" s="13" t="s">
        <v>72</v>
      </c>
    </row>
    <row r="268" spans="1:5" x14ac:dyDescent="0.2">
      <c r="A268" s="10" t="s">
        <v>47</v>
      </c>
      <c r="B268" s="11" t="s">
        <v>179</v>
      </c>
      <c r="C268" s="17" t="s">
        <v>125</v>
      </c>
      <c r="D268" s="12">
        <v>0</v>
      </c>
      <c r="E268" s="13" t="s">
        <v>40</v>
      </c>
    </row>
    <row r="269" spans="1:5" x14ac:dyDescent="0.2">
      <c r="A269" s="10" t="s">
        <v>47</v>
      </c>
      <c r="B269" s="11" t="s">
        <v>251</v>
      </c>
      <c r="C269" s="17" t="s">
        <v>125</v>
      </c>
      <c r="D269" s="12"/>
      <c r="E269" s="13"/>
    </row>
    <row r="270" spans="1:5" x14ac:dyDescent="0.2">
      <c r="A270" s="43"/>
      <c r="B270" s="46" t="s">
        <v>241</v>
      </c>
      <c r="C270" s="38">
        <f>C266+C267+C268+C269</f>
        <v>430</v>
      </c>
      <c r="D270" s="12">
        <v>1.26</v>
      </c>
      <c r="E270" s="13" t="s">
        <v>43</v>
      </c>
    </row>
    <row r="271" spans="1:5" x14ac:dyDescent="0.2">
      <c r="A271" s="68" t="s">
        <v>54</v>
      </c>
      <c r="B271" s="69"/>
      <c r="C271" s="30">
        <f>C253+C255+C262+C265+C270</f>
        <v>1695</v>
      </c>
      <c r="D271" s="12">
        <v>0.12</v>
      </c>
      <c r="E271" s="13" t="s">
        <v>40</v>
      </c>
    </row>
    <row r="272" spans="1:5" x14ac:dyDescent="0.2">
      <c r="A272" s="52"/>
      <c r="B272" s="53"/>
      <c r="C272" s="54"/>
      <c r="D272" s="12"/>
      <c r="E272" s="13"/>
    </row>
    <row r="273" spans="1:5" x14ac:dyDescent="0.2">
      <c r="A273" s="52"/>
      <c r="B273" s="53"/>
      <c r="C273" s="54"/>
      <c r="D273" s="12">
        <v>1.728</v>
      </c>
      <c r="E273" s="13" t="s">
        <v>74</v>
      </c>
    </row>
    <row r="274" spans="1:5" ht="13.5" thickBot="1" x14ac:dyDescent="0.25">
      <c r="A274" s="52"/>
      <c r="B274" s="53"/>
      <c r="C274" s="54"/>
      <c r="D274" s="12">
        <v>0.24</v>
      </c>
      <c r="E274" s="13" t="s">
        <v>193</v>
      </c>
    </row>
    <row r="275" spans="1:5" ht="12.75" customHeight="1" x14ac:dyDescent="0.2">
      <c r="A275" s="62" t="s">
        <v>2</v>
      </c>
      <c r="B275" s="64" t="s">
        <v>3</v>
      </c>
      <c r="C275" s="79" t="s">
        <v>4</v>
      </c>
      <c r="D275" s="12">
        <v>5.3999999999999999E-2</v>
      </c>
      <c r="E275" s="13" t="s">
        <v>50</v>
      </c>
    </row>
    <row r="276" spans="1:5" ht="24.75" customHeight="1" thickBot="1" x14ac:dyDescent="0.25">
      <c r="A276" s="63"/>
      <c r="B276" s="65"/>
      <c r="C276" s="80"/>
      <c r="D276" s="12">
        <v>0</v>
      </c>
      <c r="E276" s="13" t="s">
        <v>40</v>
      </c>
    </row>
    <row r="277" spans="1:5" x14ac:dyDescent="0.2">
      <c r="A277" s="48" t="s">
        <v>181</v>
      </c>
      <c r="B277" s="49"/>
      <c r="C277" s="49"/>
      <c r="D277" s="40"/>
      <c r="E277" s="41"/>
    </row>
    <row r="278" spans="1:5" s="8" customFormat="1" ht="13.5" thickBot="1" x14ac:dyDescent="0.25">
      <c r="A278" s="10" t="s">
        <v>13</v>
      </c>
      <c r="B278" s="11" t="s">
        <v>15</v>
      </c>
      <c r="C278" s="17" t="s">
        <v>16</v>
      </c>
      <c r="D278" s="15">
        <v>79.853999999999999</v>
      </c>
      <c r="E278" s="16"/>
    </row>
    <row r="279" spans="1:5" s="8" customFormat="1" ht="25.5" x14ac:dyDescent="0.2">
      <c r="A279" s="10" t="s">
        <v>13</v>
      </c>
      <c r="B279" s="11" t="s">
        <v>18</v>
      </c>
      <c r="C279" s="17" t="s">
        <v>19</v>
      </c>
      <c r="D279" s="49"/>
      <c r="E279" s="50"/>
    </row>
    <row r="280" spans="1:5" x14ac:dyDescent="0.2">
      <c r="A280" s="10" t="s">
        <v>13</v>
      </c>
      <c r="B280" s="11" t="s">
        <v>21</v>
      </c>
      <c r="C280" s="17" t="s">
        <v>22</v>
      </c>
      <c r="D280" s="12">
        <v>1.47</v>
      </c>
      <c r="E280" s="13" t="s">
        <v>48</v>
      </c>
    </row>
    <row r="281" spans="1:5" x14ac:dyDescent="0.2">
      <c r="A281" s="42"/>
      <c r="B281" s="46" t="s">
        <v>241</v>
      </c>
      <c r="C281" s="17">
        <f>C278+C279+C280</f>
        <v>355</v>
      </c>
      <c r="D281" s="12">
        <v>1.17</v>
      </c>
      <c r="E281" s="13" t="s">
        <v>82</v>
      </c>
    </row>
    <row r="282" spans="1:5" x14ac:dyDescent="0.2">
      <c r="A282" s="10" t="s">
        <v>23</v>
      </c>
      <c r="B282" s="11" t="s">
        <v>25</v>
      </c>
      <c r="C282" s="17">
        <v>100</v>
      </c>
      <c r="D282" s="12">
        <v>0</v>
      </c>
      <c r="E282" s="13" t="s">
        <v>20</v>
      </c>
    </row>
    <row r="283" spans="1:5" x14ac:dyDescent="0.2">
      <c r="A283" s="42"/>
      <c r="B283" s="46" t="s">
        <v>241</v>
      </c>
      <c r="C283" s="17">
        <v>100</v>
      </c>
      <c r="D283" s="12"/>
      <c r="E283" s="13"/>
    </row>
    <row r="284" spans="1:5" x14ac:dyDescent="0.2">
      <c r="A284" s="10" t="s">
        <v>27</v>
      </c>
      <c r="B284" s="11" t="s">
        <v>250</v>
      </c>
      <c r="C284" s="17" t="s">
        <v>30</v>
      </c>
      <c r="D284" s="12">
        <v>150</v>
      </c>
      <c r="E284" s="13" t="s">
        <v>24</v>
      </c>
    </row>
    <row r="285" spans="1:5" x14ac:dyDescent="0.2">
      <c r="A285" s="10" t="s">
        <v>27</v>
      </c>
      <c r="B285" s="11" t="s">
        <v>87</v>
      </c>
      <c r="C285" s="17" t="s">
        <v>19</v>
      </c>
      <c r="D285" s="12"/>
      <c r="E285" s="13"/>
    </row>
    <row r="286" spans="1:5" x14ac:dyDescent="0.2">
      <c r="A286" s="10" t="s">
        <v>27</v>
      </c>
      <c r="B286" s="11" t="s">
        <v>182</v>
      </c>
      <c r="C286" s="17">
        <v>90</v>
      </c>
      <c r="D286" s="12">
        <v>3</v>
      </c>
      <c r="E286" s="13" t="s">
        <v>115</v>
      </c>
    </row>
    <row r="287" spans="1:5" x14ac:dyDescent="0.2">
      <c r="A287" s="10" t="s">
        <v>27</v>
      </c>
      <c r="B287" s="11" t="s">
        <v>136</v>
      </c>
      <c r="C287" s="17" t="s">
        <v>30</v>
      </c>
      <c r="D287" s="12">
        <v>8.1720000000000006</v>
      </c>
      <c r="E287" s="13" t="s">
        <v>66</v>
      </c>
    </row>
    <row r="288" spans="1:5" ht="25.5" x14ac:dyDescent="0.2">
      <c r="A288" s="10" t="s">
        <v>27</v>
      </c>
      <c r="B288" s="11" t="s">
        <v>39</v>
      </c>
      <c r="C288" s="17" t="s">
        <v>26</v>
      </c>
      <c r="D288" s="12">
        <v>23.795999999999999</v>
      </c>
      <c r="E288" s="13" t="s">
        <v>88</v>
      </c>
    </row>
    <row r="289" spans="1:5" x14ac:dyDescent="0.2">
      <c r="A289" s="10" t="s">
        <v>27</v>
      </c>
      <c r="B289" s="11" t="s">
        <v>41</v>
      </c>
      <c r="C289" s="17" t="s">
        <v>30</v>
      </c>
      <c r="D289" s="12">
        <v>13.788</v>
      </c>
      <c r="E289" s="13" t="s">
        <v>91</v>
      </c>
    </row>
    <row r="290" spans="1:5" x14ac:dyDescent="0.2">
      <c r="A290" s="10" t="s">
        <v>27</v>
      </c>
      <c r="B290" s="11" t="s">
        <v>138</v>
      </c>
      <c r="C290" s="17" t="s">
        <v>108</v>
      </c>
      <c r="D290" s="12">
        <v>5.25</v>
      </c>
      <c r="E290" s="13" t="s">
        <v>38</v>
      </c>
    </row>
    <row r="291" spans="1:5" x14ac:dyDescent="0.2">
      <c r="A291" s="42"/>
      <c r="B291" s="46" t="s">
        <v>241</v>
      </c>
      <c r="C291" s="17">
        <f>C284+C285+C286+C287+C288+C289+C290</f>
        <v>560</v>
      </c>
      <c r="D291" s="12">
        <v>0</v>
      </c>
      <c r="E291" s="13" t="s">
        <v>40</v>
      </c>
    </row>
    <row r="292" spans="1:5" x14ac:dyDescent="0.2">
      <c r="A292" s="10" t="s">
        <v>42</v>
      </c>
      <c r="B292" s="11" t="s">
        <v>44</v>
      </c>
      <c r="C292" s="17" t="s">
        <v>19</v>
      </c>
      <c r="D292" s="12"/>
      <c r="E292" s="13"/>
    </row>
    <row r="293" spans="1:5" x14ac:dyDescent="0.2">
      <c r="A293" s="10" t="s">
        <v>42</v>
      </c>
      <c r="B293" s="11" t="s">
        <v>45</v>
      </c>
      <c r="C293" s="17" t="s">
        <v>46</v>
      </c>
      <c r="D293" s="12">
        <v>1.26</v>
      </c>
      <c r="E293" s="13" t="s">
        <v>43</v>
      </c>
    </row>
    <row r="294" spans="1:5" x14ac:dyDescent="0.2">
      <c r="A294" s="42"/>
      <c r="B294" s="46" t="s">
        <v>241</v>
      </c>
      <c r="C294" s="17">
        <f>C292+C293</f>
        <v>195</v>
      </c>
      <c r="D294" s="12">
        <v>0</v>
      </c>
      <c r="E294" s="13" t="s">
        <v>40</v>
      </c>
    </row>
    <row r="295" spans="1:5" x14ac:dyDescent="0.2">
      <c r="A295" s="10" t="s">
        <v>47</v>
      </c>
      <c r="B295" s="11" t="s">
        <v>244</v>
      </c>
      <c r="C295" s="17" t="s">
        <v>26</v>
      </c>
      <c r="D295" s="12"/>
      <c r="E295" s="13"/>
    </row>
    <row r="296" spans="1:5" x14ac:dyDescent="0.2">
      <c r="A296" s="10" t="s">
        <v>47</v>
      </c>
      <c r="B296" s="11" t="s">
        <v>186</v>
      </c>
      <c r="C296" s="17" t="s">
        <v>53</v>
      </c>
      <c r="D296" s="12">
        <v>0.80600000000000005</v>
      </c>
      <c r="E296" s="13" t="s">
        <v>196</v>
      </c>
    </row>
    <row r="297" spans="1:5" x14ac:dyDescent="0.2">
      <c r="A297" s="10" t="s">
        <v>47</v>
      </c>
      <c r="B297" s="11" t="s">
        <v>97</v>
      </c>
      <c r="C297" s="17" t="s">
        <v>19</v>
      </c>
      <c r="D297" s="12">
        <v>0.30299999999999999</v>
      </c>
      <c r="E297" s="13" t="s">
        <v>185</v>
      </c>
    </row>
    <row r="298" spans="1:5" x14ac:dyDescent="0.2">
      <c r="A298" s="43"/>
      <c r="B298" s="46" t="s">
        <v>241</v>
      </c>
      <c r="C298" s="38">
        <f>C295+C296+C297</f>
        <v>360</v>
      </c>
      <c r="D298" s="12">
        <v>0</v>
      </c>
      <c r="E298" s="13" t="s">
        <v>96</v>
      </c>
    </row>
    <row r="299" spans="1:5" ht="13.5" thickBot="1" x14ac:dyDescent="0.25">
      <c r="A299" s="66" t="s">
        <v>54</v>
      </c>
      <c r="B299" s="67"/>
      <c r="C299" s="18">
        <f>C281+C283+C291+C294+C298</f>
        <v>1570</v>
      </c>
      <c r="D299" s="40"/>
      <c r="E299" s="41"/>
    </row>
    <row r="300" spans="1:5" s="8" customFormat="1" ht="18.75" customHeight="1" thickBot="1" x14ac:dyDescent="0.25">
      <c r="A300" s="62" t="s">
        <v>2</v>
      </c>
      <c r="B300" s="64" t="s">
        <v>3</v>
      </c>
      <c r="C300" s="79" t="s">
        <v>4</v>
      </c>
      <c r="D300" s="15">
        <v>209.01499999999999</v>
      </c>
      <c r="E300" s="16"/>
    </row>
    <row r="301" spans="1:5" s="8" customFormat="1" ht="18" customHeight="1" thickBot="1" x14ac:dyDescent="0.25">
      <c r="A301" s="63"/>
      <c r="B301" s="65"/>
      <c r="C301" s="80"/>
      <c r="D301" s="49"/>
      <c r="E301" s="50"/>
    </row>
    <row r="302" spans="1:5" x14ac:dyDescent="0.2">
      <c r="A302" s="48" t="s">
        <v>187</v>
      </c>
      <c r="B302" s="49"/>
      <c r="C302" s="49"/>
      <c r="D302" s="12">
        <v>1.47</v>
      </c>
      <c r="E302" s="13" t="s">
        <v>56</v>
      </c>
    </row>
    <row r="303" spans="1:5" ht="25.5" x14ac:dyDescent="0.2">
      <c r="A303" s="10" t="s">
        <v>13</v>
      </c>
      <c r="B303" s="11" t="s">
        <v>57</v>
      </c>
      <c r="C303" s="17" t="s">
        <v>26</v>
      </c>
      <c r="D303" s="12">
        <v>1.17</v>
      </c>
      <c r="E303" s="13" t="s">
        <v>58</v>
      </c>
    </row>
    <row r="304" spans="1:5" x14ac:dyDescent="0.2">
      <c r="A304" s="10" t="s">
        <v>13</v>
      </c>
      <c r="B304" s="11" t="s">
        <v>59</v>
      </c>
      <c r="C304" s="17" t="s">
        <v>19</v>
      </c>
      <c r="D304" s="12">
        <v>0</v>
      </c>
      <c r="E304" s="13" t="s">
        <v>20</v>
      </c>
    </row>
    <row r="305" spans="1:5" x14ac:dyDescent="0.2">
      <c r="A305" s="10" t="s">
        <v>13</v>
      </c>
      <c r="B305" s="11" t="s">
        <v>21</v>
      </c>
      <c r="C305" s="17" t="s">
        <v>22</v>
      </c>
      <c r="D305" s="12"/>
      <c r="E305" s="13"/>
    </row>
    <row r="306" spans="1:5" x14ac:dyDescent="0.2">
      <c r="A306" s="42"/>
      <c r="B306" s="46" t="s">
        <v>241</v>
      </c>
      <c r="C306" s="17">
        <f>C303+C304+C305</f>
        <v>365</v>
      </c>
      <c r="D306" s="12">
        <v>10</v>
      </c>
      <c r="E306" s="13" t="s">
        <v>60</v>
      </c>
    </row>
    <row r="307" spans="1:5" x14ac:dyDescent="0.2">
      <c r="A307" s="10" t="s">
        <v>23</v>
      </c>
      <c r="B307" s="11" t="s">
        <v>61</v>
      </c>
      <c r="C307" s="17" t="s">
        <v>62</v>
      </c>
      <c r="D307" s="12"/>
      <c r="E307" s="13"/>
    </row>
    <row r="308" spans="1:5" x14ac:dyDescent="0.2">
      <c r="A308" s="42"/>
      <c r="B308" s="46" t="s">
        <v>241</v>
      </c>
      <c r="C308" s="17">
        <v>100</v>
      </c>
      <c r="D308" s="12">
        <v>11.172000000000001</v>
      </c>
      <c r="E308" s="13" t="s">
        <v>84</v>
      </c>
    </row>
    <row r="309" spans="1:5" x14ac:dyDescent="0.2">
      <c r="A309" s="10" t="s">
        <v>27</v>
      </c>
      <c r="B309" s="11" t="s">
        <v>188</v>
      </c>
      <c r="C309" s="17" t="s">
        <v>108</v>
      </c>
      <c r="D309" s="12">
        <v>22.608000000000001</v>
      </c>
      <c r="E309" s="13" t="s">
        <v>62</v>
      </c>
    </row>
    <row r="310" spans="1:5" x14ac:dyDescent="0.2">
      <c r="A310" s="10" t="s">
        <v>27</v>
      </c>
      <c r="B310" s="11" t="s">
        <v>190</v>
      </c>
      <c r="C310" s="17" t="s">
        <v>19</v>
      </c>
      <c r="D310" s="12">
        <v>0</v>
      </c>
      <c r="E310" s="13" t="s">
        <v>33</v>
      </c>
    </row>
    <row r="311" spans="1:5" x14ac:dyDescent="0.2">
      <c r="A311" s="10" t="s">
        <v>27</v>
      </c>
      <c r="B311" s="11" t="s">
        <v>69</v>
      </c>
      <c r="C311" s="17" t="s">
        <v>62</v>
      </c>
      <c r="D311" s="12">
        <v>0.56000000000000005</v>
      </c>
      <c r="E311" s="13" t="s">
        <v>202</v>
      </c>
    </row>
    <row r="312" spans="1:5" x14ac:dyDescent="0.2">
      <c r="A312" s="10" t="s">
        <v>27</v>
      </c>
      <c r="B312" s="11" t="s">
        <v>192</v>
      </c>
      <c r="C312" s="17" t="s">
        <v>35</v>
      </c>
      <c r="D312" s="12">
        <v>1.34</v>
      </c>
      <c r="E312" s="13" t="s">
        <v>137</v>
      </c>
    </row>
    <row r="313" spans="1:5" x14ac:dyDescent="0.2">
      <c r="A313" s="10" t="s">
        <v>27</v>
      </c>
      <c r="B313" s="11" t="s">
        <v>73</v>
      </c>
      <c r="C313" s="17" t="s">
        <v>26</v>
      </c>
      <c r="D313" s="12">
        <v>0</v>
      </c>
      <c r="E313" s="13" t="s">
        <v>72</v>
      </c>
    </row>
    <row r="314" spans="1:5" x14ac:dyDescent="0.2">
      <c r="A314" s="10" t="s">
        <v>27</v>
      </c>
      <c r="B314" s="11" t="s">
        <v>41</v>
      </c>
      <c r="C314" s="17" t="s">
        <v>30</v>
      </c>
      <c r="D314" s="12">
        <v>0</v>
      </c>
      <c r="E314" s="13" t="s">
        <v>40</v>
      </c>
    </row>
    <row r="315" spans="1:5" x14ac:dyDescent="0.2">
      <c r="A315" s="42"/>
      <c r="B315" s="46" t="s">
        <v>241</v>
      </c>
      <c r="C315" s="17">
        <f>C309+C310+C311+C312+C313+C314</f>
        <v>570</v>
      </c>
      <c r="D315" s="12"/>
      <c r="E315" s="13"/>
    </row>
    <row r="316" spans="1:5" x14ac:dyDescent="0.2">
      <c r="A316" s="10" t="s">
        <v>42</v>
      </c>
      <c r="B316" s="11" t="s">
        <v>44</v>
      </c>
      <c r="C316" s="17" t="s">
        <v>19</v>
      </c>
      <c r="D316" s="12">
        <v>1.26</v>
      </c>
      <c r="E316" s="13" t="s">
        <v>43</v>
      </c>
    </row>
    <row r="317" spans="1:5" x14ac:dyDescent="0.2">
      <c r="A317" s="10" t="s">
        <v>42</v>
      </c>
      <c r="B317" s="11" t="s">
        <v>245</v>
      </c>
      <c r="C317" s="17">
        <v>40</v>
      </c>
      <c r="D317" s="12">
        <v>0.12</v>
      </c>
      <c r="E317" s="13" t="s">
        <v>40</v>
      </c>
    </row>
    <row r="318" spans="1:5" x14ac:dyDescent="0.2">
      <c r="A318" s="42"/>
      <c r="B318" s="46" t="s">
        <v>241</v>
      </c>
      <c r="C318" s="17">
        <v>200</v>
      </c>
      <c r="D318" s="12"/>
      <c r="E318" s="13"/>
    </row>
    <row r="319" spans="1:5" x14ac:dyDescent="0.2">
      <c r="A319" s="10" t="s">
        <v>47</v>
      </c>
      <c r="B319" s="11" t="s">
        <v>75</v>
      </c>
      <c r="C319" s="17" t="s">
        <v>30</v>
      </c>
      <c r="D319" s="12">
        <v>25.632000000000001</v>
      </c>
      <c r="E319" s="13" t="s">
        <v>204</v>
      </c>
    </row>
    <row r="320" spans="1:5" x14ac:dyDescent="0.2">
      <c r="A320" s="10" t="s">
        <v>47</v>
      </c>
      <c r="B320" s="11" t="s">
        <v>194</v>
      </c>
      <c r="C320" s="17" t="s">
        <v>90</v>
      </c>
      <c r="D320" s="12">
        <v>5.3999999999999999E-2</v>
      </c>
      <c r="E320" s="13" t="s">
        <v>50</v>
      </c>
    </row>
    <row r="321" spans="1:5" x14ac:dyDescent="0.2">
      <c r="A321" s="10" t="s">
        <v>47</v>
      </c>
      <c r="B321" s="11" t="s">
        <v>51</v>
      </c>
      <c r="C321" s="17" t="s">
        <v>19</v>
      </c>
      <c r="D321" s="12">
        <v>0</v>
      </c>
      <c r="E321" s="13" t="s">
        <v>40</v>
      </c>
    </row>
    <row r="322" spans="1:5" x14ac:dyDescent="0.2">
      <c r="A322" s="10" t="s">
        <v>47</v>
      </c>
      <c r="B322" s="11" t="s">
        <v>52</v>
      </c>
      <c r="C322" s="17" t="s">
        <v>46</v>
      </c>
      <c r="D322" s="40"/>
      <c r="E322" s="41"/>
    </row>
    <row r="323" spans="1:5" s="8" customFormat="1" ht="13.5" thickBot="1" x14ac:dyDescent="0.25">
      <c r="A323" s="43"/>
      <c r="B323" s="46" t="s">
        <v>241</v>
      </c>
      <c r="C323" s="38">
        <f>C319+C320+C321+C322</f>
        <v>355</v>
      </c>
      <c r="D323" s="15">
        <v>75.38600000000001</v>
      </c>
      <c r="E323" s="16"/>
    </row>
    <row r="324" spans="1:5" s="8" customFormat="1" x14ac:dyDescent="0.2">
      <c r="A324" s="68" t="s">
        <v>54</v>
      </c>
      <c r="B324" s="69"/>
      <c r="C324" s="30">
        <f>C306+C308+C315+C318+C323</f>
        <v>1590</v>
      </c>
      <c r="D324" s="49"/>
      <c r="E324" s="50"/>
    </row>
    <row r="325" spans="1:5" x14ac:dyDescent="0.2">
      <c r="A325" s="52"/>
      <c r="B325" s="53"/>
      <c r="C325" s="54"/>
      <c r="D325" s="12">
        <v>1.47</v>
      </c>
      <c r="E325" s="13" t="s">
        <v>48</v>
      </c>
    </row>
    <row r="326" spans="1:5" x14ac:dyDescent="0.2">
      <c r="A326" s="52"/>
      <c r="B326" s="53"/>
      <c r="C326" s="54"/>
      <c r="D326" s="12">
        <v>1.17</v>
      </c>
      <c r="E326" s="13" t="s">
        <v>82</v>
      </c>
    </row>
    <row r="327" spans="1:5" x14ac:dyDescent="0.2">
      <c r="A327" s="52"/>
      <c r="B327" s="53"/>
      <c r="C327" s="54"/>
      <c r="D327" s="12">
        <v>0</v>
      </c>
      <c r="E327" s="13" t="s">
        <v>20</v>
      </c>
    </row>
    <row r="328" spans="1:5" ht="13.5" thickBot="1" x14ac:dyDescent="0.25">
      <c r="A328" s="52"/>
      <c r="B328" s="53"/>
      <c r="C328" s="54"/>
      <c r="D328" s="12"/>
      <c r="E328" s="13"/>
    </row>
    <row r="329" spans="1:5" ht="12.75" customHeight="1" x14ac:dyDescent="0.2">
      <c r="A329" s="62" t="s">
        <v>2</v>
      </c>
      <c r="B329" s="64" t="s">
        <v>3</v>
      </c>
      <c r="C329" s="79" t="s">
        <v>4</v>
      </c>
      <c r="D329" s="12">
        <v>10</v>
      </c>
      <c r="E329" s="13" t="s">
        <v>60</v>
      </c>
    </row>
    <row r="330" spans="1:5" ht="20.25" customHeight="1" thickBot="1" x14ac:dyDescent="0.25">
      <c r="A330" s="63"/>
      <c r="B330" s="65"/>
      <c r="C330" s="80"/>
      <c r="D330" s="12"/>
      <c r="E330" s="13"/>
    </row>
    <row r="331" spans="1:5" x14ac:dyDescent="0.2">
      <c r="A331" s="48" t="s">
        <v>195</v>
      </c>
      <c r="B331" s="49"/>
      <c r="C331" s="49"/>
      <c r="D331" s="12">
        <v>1.5509999999999999</v>
      </c>
      <c r="E331" s="13" t="s">
        <v>144</v>
      </c>
    </row>
    <row r="332" spans="1:5" x14ac:dyDescent="0.2">
      <c r="A332" s="10" t="s">
        <v>13</v>
      </c>
      <c r="B332" s="11" t="s">
        <v>141</v>
      </c>
      <c r="C332" s="17" t="s">
        <v>26</v>
      </c>
      <c r="D332" s="12">
        <v>11.425000000000001</v>
      </c>
      <c r="E332" s="13" t="s">
        <v>207</v>
      </c>
    </row>
    <row r="333" spans="1:5" x14ac:dyDescent="0.2">
      <c r="A333" s="10" t="s">
        <v>13</v>
      </c>
      <c r="B333" s="11" t="s">
        <v>83</v>
      </c>
      <c r="C333" s="17" t="s">
        <v>19</v>
      </c>
      <c r="D333" s="12">
        <v>29.628</v>
      </c>
      <c r="E333" s="13" t="s">
        <v>119</v>
      </c>
    </row>
    <row r="334" spans="1:5" x14ac:dyDescent="0.2">
      <c r="A334" s="10" t="s">
        <v>13</v>
      </c>
      <c r="B334" s="11" t="s">
        <v>21</v>
      </c>
      <c r="C334" s="17" t="s">
        <v>22</v>
      </c>
      <c r="D334" s="12">
        <v>0</v>
      </c>
      <c r="E334" s="13" t="s">
        <v>121</v>
      </c>
    </row>
    <row r="335" spans="1:5" x14ac:dyDescent="0.2">
      <c r="A335" s="42"/>
      <c r="B335" s="46" t="s">
        <v>241</v>
      </c>
      <c r="C335" s="17">
        <f>C332+C333+C334</f>
        <v>365</v>
      </c>
      <c r="D335" s="12">
        <v>0</v>
      </c>
      <c r="E335" s="13" t="s">
        <v>40</v>
      </c>
    </row>
    <row r="336" spans="1:5" x14ac:dyDescent="0.2">
      <c r="A336" s="10" t="s">
        <v>23</v>
      </c>
      <c r="B336" s="11" t="s">
        <v>25</v>
      </c>
      <c r="C336" s="17">
        <v>100</v>
      </c>
      <c r="D336" s="12"/>
      <c r="E336" s="13"/>
    </row>
    <row r="337" spans="1:5" x14ac:dyDescent="0.2">
      <c r="A337" s="42"/>
      <c r="B337" s="46" t="s">
        <v>241</v>
      </c>
      <c r="C337" s="17">
        <v>100</v>
      </c>
      <c r="D337" s="12">
        <v>1.26</v>
      </c>
      <c r="E337" s="13" t="s">
        <v>43</v>
      </c>
    </row>
    <row r="338" spans="1:5" x14ac:dyDescent="0.2">
      <c r="A338" s="10" t="s">
        <v>27</v>
      </c>
      <c r="B338" s="11" t="s">
        <v>116</v>
      </c>
      <c r="C338" s="17" t="s">
        <v>53</v>
      </c>
      <c r="D338" s="12">
        <v>0.26</v>
      </c>
      <c r="E338" s="13" t="s">
        <v>210</v>
      </c>
    </row>
    <row r="339" spans="1:5" x14ac:dyDescent="0.2">
      <c r="A339" s="10" t="s">
        <v>27</v>
      </c>
      <c r="B339" s="11" t="s">
        <v>67</v>
      </c>
      <c r="C339" s="17" t="s">
        <v>19</v>
      </c>
      <c r="D339" s="12"/>
      <c r="E339" s="13"/>
    </row>
    <row r="340" spans="1:5" x14ac:dyDescent="0.2">
      <c r="A340" s="10" t="s">
        <v>27</v>
      </c>
      <c r="B340" s="11" t="s">
        <v>89</v>
      </c>
      <c r="C340" s="17" t="s">
        <v>90</v>
      </c>
      <c r="D340" s="12">
        <v>1.0049999999999999</v>
      </c>
      <c r="E340" s="13" t="s">
        <v>177</v>
      </c>
    </row>
    <row r="341" spans="1:5" x14ac:dyDescent="0.2">
      <c r="A341" s="10" t="s">
        <v>27</v>
      </c>
      <c r="B341" s="11" t="s">
        <v>246</v>
      </c>
      <c r="C341" s="17" t="s">
        <v>30</v>
      </c>
      <c r="D341" s="12">
        <v>0</v>
      </c>
      <c r="E341" s="13" t="s">
        <v>40</v>
      </c>
    </row>
    <row r="342" spans="1:5" ht="25.5" x14ac:dyDescent="0.2">
      <c r="A342" s="10" t="s">
        <v>27</v>
      </c>
      <c r="B342" s="11" t="s">
        <v>39</v>
      </c>
      <c r="C342" s="17" t="s">
        <v>26</v>
      </c>
      <c r="D342" s="12">
        <v>5.3999999999999999E-2</v>
      </c>
      <c r="E342" s="13" t="s">
        <v>50</v>
      </c>
    </row>
    <row r="343" spans="1:5" x14ac:dyDescent="0.2">
      <c r="A343" s="10" t="s">
        <v>27</v>
      </c>
      <c r="B343" s="11" t="s">
        <v>41</v>
      </c>
      <c r="C343" s="17" t="s">
        <v>30</v>
      </c>
      <c r="D343" s="12">
        <v>3.53</v>
      </c>
      <c r="E343" s="13" t="s">
        <v>212</v>
      </c>
    </row>
    <row r="344" spans="1:5" x14ac:dyDescent="0.2">
      <c r="A344" s="42"/>
      <c r="B344" s="46" t="s">
        <v>241</v>
      </c>
      <c r="C344" s="17">
        <f>C338+C339+C340+C341+C342+C343</f>
        <v>560</v>
      </c>
      <c r="D344" s="40"/>
      <c r="E344" s="41"/>
    </row>
    <row r="345" spans="1:5" s="8" customFormat="1" ht="13.5" thickBot="1" x14ac:dyDescent="0.25">
      <c r="A345" s="10" t="s">
        <v>42</v>
      </c>
      <c r="B345" s="11" t="s">
        <v>44</v>
      </c>
      <c r="C345" s="17" t="s">
        <v>19</v>
      </c>
      <c r="D345" s="15">
        <v>61.353000000000002</v>
      </c>
      <c r="E345" s="16"/>
    </row>
    <row r="346" spans="1:5" s="8" customFormat="1" x14ac:dyDescent="0.2">
      <c r="A346" s="10" t="s">
        <v>42</v>
      </c>
      <c r="B346" s="11" t="s">
        <v>52</v>
      </c>
      <c r="C346" s="17" t="s">
        <v>53</v>
      </c>
      <c r="D346" s="49"/>
      <c r="E346" s="50"/>
    </row>
    <row r="347" spans="1:5" x14ac:dyDescent="0.2">
      <c r="A347" s="42"/>
      <c r="B347" s="46" t="s">
        <v>241</v>
      </c>
      <c r="C347" s="17">
        <v>210</v>
      </c>
      <c r="D347" s="12">
        <v>0</v>
      </c>
      <c r="E347" s="13" t="s">
        <v>132</v>
      </c>
    </row>
    <row r="348" spans="1:5" x14ac:dyDescent="0.2">
      <c r="A348" s="10" t="s">
        <v>47</v>
      </c>
      <c r="B348" s="11" t="s">
        <v>197</v>
      </c>
      <c r="C348" s="17" t="s">
        <v>198</v>
      </c>
      <c r="D348" s="12">
        <v>0.27</v>
      </c>
      <c r="E348" s="13" t="s">
        <v>17</v>
      </c>
    </row>
    <row r="349" spans="1:5" x14ac:dyDescent="0.2">
      <c r="A349" s="10" t="s">
        <v>47</v>
      </c>
      <c r="B349" s="11" t="s">
        <v>199</v>
      </c>
      <c r="C349" s="17" t="s">
        <v>53</v>
      </c>
      <c r="D349" s="12">
        <v>0</v>
      </c>
      <c r="E349" s="13" t="s">
        <v>20</v>
      </c>
    </row>
    <row r="350" spans="1:5" x14ac:dyDescent="0.2">
      <c r="A350" s="10" t="s">
        <v>47</v>
      </c>
      <c r="B350" s="11" t="s">
        <v>97</v>
      </c>
      <c r="C350" s="17" t="s">
        <v>19</v>
      </c>
      <c r="D350" s="12"/>
      <c r="E350" s="13"/>
    </row>
    <row r="351" spans="1:5" x14ac:dyDescent="0.2">
      <c r="A351" s="43"/>
      <c r="B351" s="46" t="s">
        <v>241</v>
      </c>
      <c r="C351" s="38">
        <f>C348+C349+C350</f>
        <v>340</v>
      </c>
      <c r="D351" s="12">
        <v>150</v>
      </c>
      <c r="E351" s="13" t="s">
        <v>24</v>
      </c>
    </row>
    <row r="352" spans="1:5" ht="13.5" thickBot="1" x14ac:dyDescent="0.25">
      <c r="A352" s="66" t="s">
        <v>54</v>
      </c>
      <c r="B352" s="67"/>
      <c r="C352" s="18">
        <f>C335+C337+C344+C347+C351</f>
        <v>1575</v>
      </c>
      <c r="D352" s="12"/>
      <c r="E352" s="13"/>
    </row>
    <row r="353" spans="1:5" ht="12.75" customHeight="1" x14ac:dyDescent="0.2">
      <c r="A353" s="62" t="s">
        <v>2</v>
      </c>
      <c r="B353" s="64" t="s">
        <v>3</v>
      </c>
      <c r="C353" s="79" t="s">
        <v>4</v>
      </c>
      <c r="D353" s="12">
        <v>0</v>
      </c>
      <c r="E353" s="13" t="s">
        <v>28</v>
      </c>
    </row>
    <row r="354" spans="1:5" ht="20.25" customHeight="1" thickBot="1" x14ac:dyDescent="0.25">
      <c r="A354" s="63"/>
      <c r="B354" s="65"/>
      <c r="C354" s="80"/>
      <c r="D354" s="12">
        <v>27.684000000000001</v>
      </c>
      <c r="E354" s="13" t="s">
        <v>31</v>
      </c>
    </row>
    <row r="355" spans="1:5" x14ac:dyDescent="0.2">
      <c r="A355" s="48" t="s">
        <v>200</v>
      </c>
      <c r="B355" s="49"/>
      <c r="C355" s="49"/>
      <c r="D355" s="12">
        <v>0</v>
      </c>
      <c r="E355" s="13" t="s">
        <v>126</v>
      </c>
    </row>
    <row r="356" spans="1:5" ht="25.5" x14ac:dyDescent="0.2">
      <c r="A356" s="10" t="s">
        <v>13</v>
      </c>
      <c r="B356" s="11" t="s">
        <v>201</v>
      </c>
      <c r="C356" s="17" t="s">
        <v>26</v>
      </c>
      <c r="D356" s="12">
        <v>1.768</v>
      </c>
      <c r="E356" s="13" t="s">
        <v>36</v>
      </c>
    </row>
    <row r="357" spans="1:5" x14ac:dyDescent="0.2">
      <c r="A357" s="10" t="s">
        <v>13</v>
      </c>
      <c r="B357" s="11" t="s">
        <v>59</v>
      </c>
      <c r="C357" s="17" t="s">
        <v>19</v>
      </c>
      <c r="D357" s="12">
        <v>12.6</v>
      </c>
      <c r="E357" s="13" t="s">
        <v>139</v>
      </c>
    </row>
    <row r="358" spans="1:5" x14ac:dyDescent="0.2">
      <c r="A358" s="10" t="s">
        <v>13</v>
      </c>
      <c r="B358" s="11" t="s">
        <v>21</v>
      </c>
      <c r="C358" s="17" t="s">
        <v>22</v>
      </c>
      <c r="D358" s="12">
        <v>0</v>
      </c>
      <c r="E358" s="13" t="s">
        <v>40</v>
      </c>
    </row>
    <row r="359" spans="1:5" x14ac:dyDescent="0.2">
      <c r="A359" s="42"/>
      <c r="B359" s="46" t="s">
        <v>241</v>
      </c>
      <c r="C359" s="17">
        <f>C356+C357+C358</f>
        <v>365</v>
      </c>
      <c r="D359" s="12"/>
      <c r="E359" s="13"/>
    </row>
    <row r="360" spans="1:5" x14ac:dyDescent="0.2">
      <c r="A360" s="10" t="s">
        <v>23</v>
      </c>
      <c r="B360" s="11" t="s">
        <v>61</v>
      </c>
      <c r="C360" s="17" t="s">
        <v>62</v>
      </c>
      <c r="D360" s="12">
        <v>1.26</v>
      </c>
      <c r="E360" s="13" t="s">
        <v>43</v>
      </c>
    </row>
    <row r="361" spans="1:5" x14ac:dyDescent="0.2">
      <c r="A361" s="42"/>
      <c r="B361" s="46" t="s">
        <v>241</v>
      </c>
      <c r="C361" s="17">
        <v>100</v>
      </c>
      <c r="D361" s="12">
        <v>0</v>
      </c>
      <c r="E361" s="13" t="s">
        <v>40</v>
      </c>
    </row>
    <row r="362" spans="1:5" x14ac:dyDescent="0.2">
      <c r="A362" s="10" t="s">
        <v>27</v>
      </c>
      <c r="B362" s="11" t="s">
        <v>85</v>
      </c>
      <c r="C362" s="17" t="s">
        <v>53</v>
      </c>
      <c r="D362" s="12"/>
      <c r="E362" s="13"/>
    </row>
    <row r="363" spans="1:5" x14ac:dyDescent="0.2">
      <c r="A363" s="10" t="s">
        <v>27</v>
      </c>
      <c r="B363" s="11" t="s">
        <v>134</v>
      </c>
      <c r="C363" s="17" t="s">
        <v>19</v>
      </c>
      <c r="D363" s="12">
        <v>0.84</v>
      </c>
      <c r="E363" s="13">
        <v>237</v>
      </c>
    </row>
    <row r="364" spans="1:5" x14ac:dyDescent="0.2">
      <c r="A364" s="10" t="s">
        <v>27</v>
      </c>
      <c r="B364" s="11" t="s">
        <v>34</v>
      </c>
      <c r="C364" s="17" t="s">
        <v>35</v>
      </c>
      <c r="D364" s="12">
        <v>0</v>
      </c>
      <c r="E364" s="13" t="s">
        <v>96</v>
      </c>
    </row>
    <row r="365" spans="1:5" x14ac:dyDescent="0.2">
      <c r="A365" s="10" t="s">
        <v>27</v>
      </c>
      <c r="B365" s="11" t="s">
        <v>203</v>
      </c>
      <c r="C365" s="17" t="s">
        <v>30</v>
      </c>
      <c r="D365" s="12">
        <v>7.4999999999999997E-2</v>
      </c>
      <c r="E365" s="13" t="s">
        <v>215</v>
      </c>
    </row>
    <row r="366" spans="1:5" x14ac:dyDescent="0.2">
      <c r="A366" s="10" t="s">
        <v>27</v>
      </c>
      <c r="B366" s="11" t="s">
        <v>138</v>
      </c>
      <c r="C366" s="17" t="s">
        <v>108</v>
      </c>
      <c r="D366" s="40"/>
      <c r="E366" s="41"/>
    </row>
    <row r="367" spans="1:5" s="8" customFormat="1" ht="13.5" thickBot="1" x14ac:dyDescent="0.25">
      <c r="A367" s="10" t="s">
        <v>27</v>
      </c>
      <c r="B367" s="11" t="s">
        <v>73</v>
      </c>
      <c r="C367" s="17" t="s">
        <v>26</v>
      </c>
      <c r="D367" s="15">
        <v>194.49699999999999</v>
      </c>
      <c r="E367" s="16"/>
    </row>
    <row r="368" spans="1:5" s="8" customFormat="1" x14ac:dyDescent="0.2">
      <c r="A368" s="10" t="s">
        <v>27</v>
      </c>
      <c r="B368" s="11" t="s">
        <v>41</v>
      </c>
      <c r="C368" s="17" t="s">
        <v>30</v>
      </c>
      <c r="D368" s="49"/>
      <c r="E368" s="50"/>
    </row>
    <row r="369" spans="1:5" x14ac:dyDescent="0.2">
      <c r="A369" s="42"/>
      <c r="B369" s="46" t="s">
        <v>241</v>
      </c>
      <c r="C369" s="17">
        <f>C362+C363+C364+C365+C366+C367+C368</f>
        <v>540</v>
      </c>
      <c r="D369" s="12">
        <v>1.47</v>
      </c>
      <c r="E369" s="13" t="s">
        <v>56</v>
      </c>
    </row>
    <row r="370" spans="1:5" x14ac:dyDescent="0.2">
      <c r="A370" s="10" t="s">
        <v>42</v>
      </c>
      <c r="B370" s="11" t="s">
        <v>44</v>
      </c>
      <c r="C370" s="17" t="s">
        <v>19</v>
      </c>
      <c r="D370" s="12">
        <v>1.17</v>
      </c>
      <c r="E370" s="13" t="s">
        <v>58</v>
      </c>
    </row>
    <row r="371" spans="1:5" x14ac:dyDescent="0.2">
      <c r="A371" s="10" t="s">
        <v>42</v>
      </c>
      <c r="B371" s="11" t="s">
        <v>45</v>
      </c>
      <c r="C371" s="17" t="s">
        <v>108</v>
      </c>
      <c r="D371" s="12">
        <v>0</v>
      </c>
      <c r="E371" s="13" t="s">
        <v>20</v>
      </c>
    </row>
    <row r="372" spans="1:5" x14ac:dyDescent="0.2">
      <c r="A372" s="42"/>
      <c r="B372" s="46" t="s">
        <v>241</v>
      </c>
      <c r="C372" s="17">
        <v>200</v>
      </c>
      <c r="D372" s="12">
        <v>7.0000000000000007E-2</v>
      </c>
      <c r="E372" s="13" t="s">
        <v>46</v>
      </c>
    </row>
    <row r="373" spans="1:5" ht="25.5" x14ac:dyDescent="0.2">
      <c r="A373" s="10" t="s">
        <v>47</v>
      </c>
      <c r="B373" s="11" t="s">
        <v>205</v>
      </c>
      <c r="C373" s="17" t="s">
        <v>19</v>
      </c>
      <c r="D373" s="12"/>
      <c r="E373" s="13"/>
    </row>
    <row r="374" spans="1:5" x14ac:dyDescent="0.2">
      <c r="A374" s="10" t="s">
        <v>47</v>
      </c>
      <c r="B374" s="11" t="s">
        <v>51</v>
      </c>
      <c r="C374" s="17" t="s">
        <v>19</v>
      </c>
      <c r="D374" s="12">
        <v>10</v>
      </c>
      <c r="E374" s="13" t="s">
        <v>60</v>
      </c>
    </row>
    <row r="375" spans="1:5" x14ac:dyDescent="0.2">
      <c r="A375" s="10" t="s">
        <v>47</v>
      </c>
      <c r="B375" s="11" t="s">
        <v>52</v>
      </c>
      <c r="C375" s="17" t="s">
        <v>53</v>
      </c>
      <c r="D375" s="12"/>
      <c r="E375" s="13"/>
    </row>
    <row r="376" spans="1:5" x14ac:dyDescent="0.2">
      <c r="A376" s="43"/>
      <c r="B376" s="46" t="s">
        <v>241</v>
      </c>
      <c r="C376" s="38">
        <f>C373+C374+C375</f>
        <v>390</v>
      </c>
      <c r="D376" s="12">
        <v>3</v>
      </c>
      <c r="E376" s="13" t="s">
        <v>115</v>
      </c>
    </row>
    <row r="377" spans="1:5" x14ac:dyDescent="0.2">
      <c r="A377" s="68" t="s">
        <v>54</v>
      </c>
      <c r="B377" s="69"/>
      <c r="C377" s="30">
        <f>C359+C361+C369+C372+C376</f>
        <v>1595</v>
      </c>
      <c r="D377" s="12">
        <v>8.1720000000000006</v>
      </c>
      <c r="E377" s="13" t="s">
        <v>146</v>
      </c>
    </row>
    <row r="378" spans="1:5" x14ac:dyDescent="0.2">
      <c r="A378" s="52"/>
      <c r="B378" s="53"/>
      <c r="C378" s="54"/>
      <c r="D378" s="12">
        <v>23.795999999999999</v>
      </c>
      <c r="E378" s="13" t="s">
        <v>88</v>
      </c>
    </row>
    <row r="379" spans="1:5" x14ac:dyDescent="0.2">
      <c r="A379" s="52"/>
      <c r="B379" s="53"/>
      <c r="C379" s="54"/>
      <c r="D379" s="12">
        <v>0.56000000000000005</v>
      </c>
      <c r="E379" s="13" t="s">
        <v>135</v>
      </c>
    </row>
    <row r="380" spans="1:5" x14ac:dyDescent="0.2">
      <c r="A380" s="52"/>
      <c r="B380" s="53"/>
      <c r="C380" s="54"/>
      <c r="D380" s="12">
        <v>0</v>
      </c>
      <c r="E380" s="13" t="s">
        <v>72</v>
      </c>
    </row>
    <row r="381" spans="1:5" x14ac:dyDescent="0.2">
      <c r="A381" s="52"/>
      <c r="B381" s="53"/>
      <c r="C381" s="54"/>
      <c r="D381" s="12">
        <v>0</v>
      </c>
      <c r="E381" s="13" t="s">
        <v>40</v>
      </c>
    </row>
    <row r="382" spans="1:5" ht="13.5" thickBot="1" x14ac:dyDescent="0.25">
      <c r="A382" s="52"/>
      <c r="B382" s="53"/>
      <c r="C382" s="54"/>
      <c r="D382" s="12"/>
      <c r="E382" s="13"/>
    </row>
    <row r="383" spans="1:5" ht="12.75" customHeight="1" x14ac:dyDescent="0.2">
      <c r="A383" s="62" t="s">
        <v>2</v>
      </c>
      <c r="B383" s="64" t="s">
        <v>3</v>
      </c>
      <c r="C383" s="79" t="s">
        <v>4</v>
      </c>
      <c r="D383" s="12">
        <v>1.26</v>
      </c>
      <c r="E383" s="13" t="s">
        <v>43</v>
      </c>
    </row>
    <row r="384" spans="1:5" ht="21" customHeight="1" thickBot="1" x14ac:dyDescent="0.25">
      <c r="A384" s="63"/>
      <c r="B384" s="65"/>
      <c r="C384" s="80"/>
      <c r="D384" s="12">
        <v>0</v>
      </c>
      <c r="E384" s="13" t="s">
        <v>40</v>
      </c>
    </row>
    <row r="385" spans="1:5" x14ac:dyDescent="0.2">
      <c r="A385" s="48" t="s">
        <v>206</v>
      </c>
      <c r="B385" s="49"/>
      <c r="C385" s="49"/>
      <c r="D385" s="12"/>
      <c r="E385" s="13"/>
    </row>
    <row r="386" spans="1:5" ht="25.5" x14ac:dyDescent="0.2">
      <c r="A386" s="10" t="s">
        <v>13</v>
      </c>
      <c r="B386" s="11" t="s">
        <v>57</v>
      </c>
      <c r="C386" s="17" t="s">
        <v>26</v>
      </c>
      <c r="D386" s="12">
        <v>13.6</v>
      </c>
      <c r="E386" s="13" t="s">
        <v>76</v>
      </c>
    </row>
    <row r="387" spans="1:5" x14ac:dyDescent="0.2">
      <c r="A387" s="10" t="s">
        <v>13</v>
      </c>
      <c r="B387" s="11" t="s">
        <v>83</v>
      </c>
      <c r="C387" s="17" t="s">
        <v>19</v>
      </c>
      <c r="D387" s="12">
        <v>0.24199999999999999</v>
      </c>
      <c r="E387" s="13" t="s">
        <v>106</v>
      </c>
    </row>
    <row r="388" spans="1:5" x14ac:dyDescent="0.2">
      <c r="A388" s="10" t="s">
        <v>13</v>
      </c>
      <c r="B388" s="11" t="s">
        <v>21</v>
      </c>
      <c r="C388" s="17" t="s">
        <v>22</v>
      </c>
      <c r="D388" s="12">
        <v>5.3999999999999999E-2</v>
      </c>
      <c r="E388" s="13" t="s">
        <v>50</v>
      </c>
    </row>
    <row r="389" spans="1:5" x14ac:dyDescent="0.2">
      <c r="A389" s="42"/>
      <c r="B389" s="46" t="s">
        <v>241</v>
      </c>
      <c r="C389" s="17">
        <f>C386+C387+C388</f>
        <v>365</v>
      </c>
      <c r="D389" s="12">
        <v>0</v>
      </c>
      <c r="E389" s="13" t="s">
        <v>40</v>
      </c>
    </row>
    <row r="390" spans="1:5" x14ac:dyDescent="0.2">
      <c r="A390" s="10" t="s">
        <v>23</v>
      </c>
      <c r="B390" s="11" t="s">
        <v>61</v>
      </c>
      <c r="C390" s="17" t="s">
        <v>62</v>
      </c>
      <c r="D390" s="40"/>
      <c r="E390" s="41"/>
    </row>
    <row r="391" spans="1:5" s="8" customFormat="1" ht="13.5" thickBot="1" x14ac:dyDescent="0.25">
      <c r="A391" s="42"/>
      <c r="B391" s="46" t="s">
        <v>241</v>
      </c>
      <c r="C391" s="17">
        <v>100</v>
      </c>
      <c r="D391" s="15">
        <v>63.393999999999998</v>
      </c>
      <c r="E391" s="16"/>
    </row>
    <row r="392" spans="1:5" s="8" customFormat="1" x14ac:dyDescent="0.2">
      <c r="A392" s="10" t="s">
        <v>27</v>
      </c>
      <c r="B392" s="11" t="s">
        <v>145</v>
      </c>
      <c r="C392" s="17" t="s">
        <v>53</v>
      </c>
      <c r="D392" s="49"/>
      <c r="E392" s="50"/>
    </row>
    <row r="393" spans="1:5" ht="25.5" x14ac:dyDescent="0.2">
      <c r="A393" s="10" t="s">
        <v>27</v>
      </c>
      <c r="B393" s="11" t="s">
        <v>208</v>
      </c>
      <c r="C393" s="17">
        <v>180</v>
      </c>
      <c r="D393" s="12">
        <v>1.47</v>
      </c>
      <c r="E393" s="13" t="s">
        <v>56</v>
      </c>
    </row>
    <row r="394" spans="1:5" x14ac:dyDescent="0.2">
      <c r="A394" s="10" t="s">
        <v>27</v>
      </c>
      <c r="B394" s="11" t="s">
        <v>120</v>
      </c>
      <c r="C394" s="17" t="s">
        <v>19</v>
      </c>
      <c r="D394" s="12">
        <v>1.17</v>
      </c>
      <c r="E394" s="13" t="s">
        <v>82</v>
      </c>
    </row>
    <row r="395" spans="1:5" x14ac:dyDescent="0.2">
      <c r="A395" s="10" t="s">
        <v>27</v>
      </c>
      <c r="B395" s="11" t="s">
        <v>122</v>
      </c>
      <c r="C395" s="17" t="s">
        <v>26</v>
      </c>
      <c r="D395" s="12">
        <v>0</v>
      </c>
      <c r="E395" s="13" t="s">
        <v>20</v>
      </c>
    </row>
    <row r="396" spans="1:5" x14ac:dyDescent="0.2">
      <c r="A396" s="10" t="s">
        <v>27</v>
      </c>
      <c r="B396" s="11" t="s">
        <v>41</v>
      </c>
      <c r="C396" s="17" t="s">
        <v>30</v>
      </c>
      <c r="D396" s="12"/>
      <c r="E396" s="13"/>
    </row>
    <row r="397" spans="1:5" x14ac:dyDescent="0.2">
      <c r="A397" s="42"/>
      <c r="B397" s="46" t="s">
        <v>241</v>
      </c>
      <c r="C397" s="17">
        <f>C392+C393+C394+C395+C396</f>
        <v>580</v>
      </c>
      <c r="D397" s="12">
        <v>150</v>
      </c>
      <c r="E397" s="13" t="s">
        <v>24</v>
      </c>
    </row>
    <row r="398" spans="1:5" x14ac:dyDescent="0.2">
      <c r="A398" s="10" t="s">
        <v>42</v>
      </c>
      <c r="B398" s="11" t="s">
        <v>44</v>
      </c>
      <c r="C398" s="17" t="s">
        <v>19</v>
      </c>
      <c r="D398" s="12"/>
      <c r="E398" s="13"/>
    </row>
    <row r="399" spans="1:5" x14ac:dyDescent="0.2">
      <c r="A399" s="10" t="s">
        <v>42</v>
      </c>
      <c r="B399" s="11" t="s">
        <v>211</v>
      </c>
      <c r="C399" s="17" t="s">
        <v>125</v>
      </c>
      <c r="D399" s="12">
        <v>0.35</v>
      </c>
      <c r="E399" s="13" t="s">
        <v>63</v>
      </c>
    </row>
    <row r="400" spans="1:5" x14ac:dyDescent="0.2">
      <c r="A400" s="42"/>
      <c r="B400" s="46" t="s">
        <v>241</v>
      </c>
      <c r="C400" s="17">
        <v>230</v>
      </c>
      <c r="D400" s="12">
        <v>9.0180000000000007</v>
      </c>
      <c r="E400" s="13" t="s">
        <v>220</v>
      </c>
    </row>
    <row r="401" spans="1:5" x14ac:dyDescent="0.2">
      <c r="A401" s="10" t="s">
        <v>47</v>
      </c>
      <c r="B401" s="11" t="s">
        <v>178</v>
      </c>
      <c r="C401" s="17" t="s">
        <v>26</v>
      </c>
      <c r="D401" s="12">
        <v>56.91</v>
      </c>
      <c r="E401" s="13" t="s">
        <v>156</v>
      </c>
    </row>
    <row r="402" spans="1:5" x14ac:dyDescent="0.2">
      <c r="A402" s="10" t="s">
        <v>47</v>
      </c>
      <c r="B402" s="11" t="s">
        <v>52</v>
      </c>
      <c r="C402" s="17" t="s">
        <v>53</v>
      </c>
      <c r="D402" s="12">
        <v>5.25</v>
      </c>
      <c r="E402" s="13" t="s">
        <v>38</v>
      </c>
    </row>
    <row r="403" spans="1:5" x14ac:dyDescent="0.2">
      <c r="A403" s="10" t="s">
        <v>47</v>
      </c>
      <c r="B403" s="11" t="s">
        <v>51</v>
      </c>
      <c r="C403" s="17" t="s">
        <v>19</v>
      </c>
      <c r="D403" s="12">
        <v>0</v>
      </c>
      <c r="E403" s="13" t="s">
        <v>40</v>
      </c>
    </row>
    <row r="404" spans="1:5" x14ac:dyDescent="0.2">
      <c r="A404" s="10" t="s">
        <v>47</v>
      </c>
      <c r="B404" s="11" t="s">
        <v>213</v>
      </c>
      <c r="C404" s="17" t="s">
        <v>125</v>
      </c>
      <c r="D404" s="12"/>
      <c r="E404" s="13"/>
    </row>
    <row r="405" spans="1:5" x14ac:dyDescent="0.2">
      <c r="A405" s="43"/>
      <c r="B405" s="46" t="s">
        <v>241</v>
      </c>
      <c r="C405" s="38">
        <f>C401+C402+C403+C404</f>
        <v>410</v>
      </c>
      <c r="D405" s="12">
        <v>1.26</v>
      </c>
      <c r="E405" s="13" t="s">
        <v>43</v>
      </c>
    </row>
    <row r="406" spans="1:5" ht="13.5" thickBot="1" x14ac:dyDescent="0.25">
      <c r="A406" s="66" t="s">
        <v>54</v>
      </c>
      <c r="B406" s="67"/>
      <c r="C406" s="18">
        <f>C389+C391+C397+C400+C405</f>
        <v>1685</v>
      </c>
      <c r="D406" s="12">
        <v>0</v>
      </c>
      <c r="E406" s="13" t="s">
        <v>40</v>
      </c>
    </row>
    <row r="407" spans="1:5" ht="12.75" customHeight="1" x14ac:dyDescent="0.2">
      <c r="A407" s="62" t="s">
        <v>2</v>
      </c>
      <c r="B407" s="64" t="s">
        <v>3</v>
      </c>
      <c r="C407" s="79" t="s">
        <v>4</v>
      </c>
      <c r="D407" s="12"/>
      <c r="E407" s="13"/>
    </row>
    <row r="408" spans="1:5" ht="21" customHeight="1" thickBot="1" x14ac:dyDescent="0.25">
      <c r="A408" s="63"/>
      <c r="B408" s="65"/>
      <c r="C408" s="80"/>
      <c r="D408" s="12">
        <v>0.39100000000000001</v>
      </c>
      <c r="E408" s="13" t="s">
        <v>111</v>
      </c>
    </row>
    <row r="409" spans="1:5" x14ac:dyDescent="0.2">
      <c r="A409" s="48" t="s">
        <v>214</v>
      </c>
      <c r="B409" s="49"/>
      <c r="C409" s="49"/>
      <c r="D409" s="12">
        <v>6</v>
      </c>
      <c r="E409" s="13" t="s">
        <v>109</v>
      </c>
    </row>
    <row r="410" spans="1:5" x14ac:dyDescent="0.2">
      <c r="A410" s="10" t="s">
        <v>13</v>
      </c>
      <c r="B410" s="11" t="s">
        <v>133</v>
      </c>
      <c r="C410" s="17" t="s">
        <v>16</v>
      </c>
      <c r="D410" s="12">
        <v>5.3999999999999999E-2</v>
      </c>
      <c r="E410" s="13" t="s">
        <v>50</v>
      </c>
    </row>
    <row r="411" spans="1:5" ht="25.5" x14ac:dyDescent="0.2">
      <c r="A411" s="10" t="s">
        <v>13</v>
      </c>
      <c r="B411" s="11" t="s">
        <v>18</v>
      </c>
      <c r="C411" s="17" t="s">
        <v>19</v>
      </c>
      <c r="D411" s="12">
        <v>0</v>
      </c>
      <c r="E411" s="13" t="s">
        <v>40</v>
      </c>
    </row>
    <row r="412" spans="1:5" x14ac:dyDescent="0.2">
      <c r="A412" s="10" t="s">
        <v>13</v>
      </c>
      <c r="B412" s="11" t="s">
        <v>21</v>
      </c>
      <c r="C412" s="17" t="s">
        <v>22</v>
      </c>
      <c r="D412" s="40"/>
      <c r="E412" s="41"/>
    </row>
    <row r="413" spans="1:5" s="8" customFormat="1" ht="13.5" thickBot="1" x14ac:dyDescent="0.25">
      <c r="A413" s="42"/>
      <c r="B413" s="46" t="s">
        <v>241</v>
      </c>
      <c r="C413" s="17">
        <f>C410+C411+C412</f>
        <v>355</v>
      </c>
      <c r="D413" s="15">
        <v>231.87299999999996</v>
      </c>
      <c r="E413" s="16"/>
    </row>
    <row r="414" spans="1:5" s="8" customFormat="1" x14ac:dyDescent="0.2">
      <c r="A414" s="10" t="s">
        <v>23</v>
      </c>
      <c r="B414" s="11" t="s">
        <v>25</v>
      </c>
      <c r="C414" s="17">
        <v>100</v>
      </c>
      <c r="D414" s="49"/>
      <c r="E414" s="50"/>
    </row>
    <row r="415" spans="1:5" x14ac:dyDescent="0.2">
      <c r="A415" s="42"/>
      <c r="B415" s="46" t="s">
        <v>241</v>
      </c>
      <c r="C415" s="17">
        <v>100</v>
      </c>
      <c r="D415" s="12">
        <v>1.47</v>
      </c>
      <c r="E415" s="13" t="s">
        <v>80</v>
      </c>
    </row>
    <row r="416" spans="1:5" x14ac:dyDescent="0.2">
      <c r="A416" s="10" t="s">
        <v>27</v>
      </c>
      <c r="B416" s="11" t="s">
        <v>250</v>
      </c>
      <c r="C416" s="17" t="s">
        <v>30</v>
      </c>
      <c r="D416" s="12">
        <v>1.17</v>
      </c>
      <c r="E416" s="13" t="s">
        <v>58</v>
      </c>
    </row>
    <row r="417" spans="1:5" x14ac:dyDescent="0.2">
      <c r="A417" s="10" t="s">
        <v>27</v>
      </c>
      <c r="B417" s="11" t="s">
        <v>32</v>
      </c>
      <c r="C417" s="17" t="s">
        <v>19</v>
      </c>
      <c r="D417" s="12">
        <v>0</v>
      </c>
      <c r="E417" s="13" t="s">
        <v>20</v>
      </c>
    </row>
    <row r="418" spans="1:5" x14ac:dyDescent="0.2">
      <c r="A418" s="10" t="s">
        <v>27</v>
      </c>
      <c r="B418" s="11" t="s">
        <v>182</v>
      </c>
      <c r="C418" s="17">
        <v>90</v>
      </c>
      <c r="D418" s="12">
        <v>7.0000000000000007E-2</v>
      </c>
      <c r="E418" s="13" t="s">
        <v>46</v>
      </c>
    </row>
    <row r="419" spans="1:5" x14ac:dyDescent="0.2">
      <c r="A419" s="10" t="s">
        <v>27</v>
      </c>
      <c r="B419" s="11" t="s">
        <v>37</v>
      </c>
      <c r="C419" s="17" t="s">
        <v>30</v>
      </c>
      <c r="D419" s="12"/>
      <c r="E419" s="13"/>
    </row>
    <row r="420" spans="1:5" ht="25.5" x14ac:dyDescent="0.2">
      <c r="A420" s="10" t="s">
        <v>27</v>
      </c>
      <c r="B420" s="11" t="s">
        <v>140</v>
      </c>
      <c r="C420" s="17" t="s">
        <v>26</v>
      </c>
      <c r="D420" s="12">
        <v>10</v>
      </c>
      <c r="E420" s="13" t="s">
        <v>60</v>
      </c>
    </row>
    <row r="421" spans="1:5" x14ac:dyDescent="0.2">
      <c r="A421" s="10" t="s">
        <v>27</v>
      </c>
      <c r="B421" s="11" t="s">
        <v>41</v>
      </c>
      <c r="C421" s="17" t="s">
        <v>30</v>
      </c>
      <c r="D421" s="12"/>
      <c r="E421" s="13"/>
    </row>
    <row r="422" spans="1:5" x14ac:dyDescent="0.2">
      <c r="A422" s="42"/>
      <c r="B422" s="46" t="s">
        <v>241</v>
      </c>
      <c r="C422" s="17">
        <f>C416+C417+C418+C419+C420+C421</f>
        <v>540</v>
      </c>
      <c r="D422" s="12">
        <v>1.401</v>
      </c>
      <c r="E422" s="13" t="s">
        <v>100</v>
      </c>
    </row>
    <row r="423" spans="1:5" x14ac:dyDescent="0.2">
      <c r="A423" s="10" t="s">
        <v>42</v>
      </c>
      <c r="B423" s="11" t="s">
        <v>44</v>
      </c>
      <c r="C423" s="17" t="s">
        <v>19</v>
      </c>
      <c r="D423" s="12">
        <v>22.788</v>
      </c>
      <c r="E423" s="13" t="s">
        <v>222</v>
      </c>
    </row>
    <row r="424" spans="1:5" x14ac:dyDescent="0.2">
      <c r="A424" s="10" t="s">
        <v>42</v>
      </c>
      <c r="B424" s="11" t="s">
        <v>45</v>
      </c>
      <c r="C424" s="17" t="s">
        <v>46</v>
      </c>
      <c r="D424" s="12">
        <v>2.085</v>
      </c>
      <c r="E424" s="13" t="s">
        <v>224</v>
      </c>
    </row>
    <row r="425" spans="1:5" x14ac:dyDescent="0.2">
      <c r="A425" s="42"/>
      <c r="B425" s="46" t="s">
        <v>241</v>
      </c>
      <c r="C425" s="17">
        <f>C423+C424</f>
        <v>195</v>
      </c>
      <c r="D425" s="12">
        <v>0</v>
      </c>
      <c r="E425" s="13" t="s">
        <v>72</v>
      </c>
    </row>
    <row r="426" spans="1:5" x14ac:dyDescent="0.2">
      <c r="A426" s="10" t="s">
        <v>47</v>
      </c>
      <c r="B426" s="11" t="s">
        <v>184</v>
      </c>
      <c r="C426" s="17" t="s">
        <v>26</v>
      </c>
      <c r="D426" s="12">
        <v>0</v>
      </c>
      <c r="E426" s="13" t="s">
        <v>40</v>
      </c>
    </row>
    <row r="427" spans="1:5" x14ac:dyDescent="0.2">
      <c r="A427" s="10" t="s">
        <v>47</v>
      </c>
      <c r="B427" s="11" t="s">
        <v>97</v>
      </c>
      <c r="C427" s="17" t="s">
        <v>19</v>
      </c>
      <c r="D427" s="12"/>
      <c r="E427" s="13"/>
    </row>
    <row r="428" spans="1:5" x14ac:dyDescent="0.2">
      <c r="A428" s="10" t="s">
        <v>47</v>
      </c>
      <c r="B428" s="11" t="s">
        <v>216</v>
      </c>
      <c r="C428" s="17" t="s">
        <v>53</v>
      </c>
      <c r="D428" s="12">
        <v>1.26</v>
      </c>
      <c r="E428" s="13" t="s">
        <v>43</v>
      </c>
    </row>
    <row r="429" spans="1:5" x14ac:dyDescent="0.2">
      <c r="A429" s="43"/>
      <c r="B429" s="46" t="s">
        <v>241</v>
      </c>
      <c r="C429" s="38">
        <f>C426+C427+C428</f>
        <v>360</v>
      </c>
      <c r="D429" s="12">
        <v>0.12</v>
      </c>
      <c r="E429" s="13" t="s">
        <v>40</v>
      </c>
    </row>
    <row r="430" spans="1:5" x14ac:dyDescent="0.2">
      <c r="A430" s="68" t="s">
        <v>54</v>
      </c>
      <c r="B430" s="69"/>
      <c r="C430" s="30">
        <f>C413+C415+C422+C425+C429</f>
        <v>1550</v>
      </c>
      <c r="D430" s="12"/>
      <c r="E430" s="13"/>
    </row>
    <row r="431" spans="1:5" x14ac:dyDescent="0.2">
      <c r="A431" s="52"/>
      <c r="B431" s="53"/>
      <c r="C431" s="54"/>
      <c r="D431" s="12">
        <v>37.44</v>
      </c>
      <c r="E431" s="13" t="s">
        <v>226</v>
      </c>
    </row>
    <row r="432" spans="1:5" x14ac:dyDescent="0.2">
      <c r="A432" s="52"/>
      <c r="B432" s="53"/>
      <c r="C432" s="54"/>
      <c r="D432" s="12">
        <v>5.3999999999999999E-2</v>
      </c>
      <c r="E432" s="13" t="s">
        <v>50</v>
      </c>
    </row>
    <row r="433" spans="1:5" x14ac:dyDescent="0.2">
      <c r="A433" s="52"/>
      <c r="B433" s="53"/>
      <c r="C433" s="54"/>
      <c r="D433" s="12">
        <v>0</v>
      </c>
      <c r="E433" s="13" t="s">
        <v>40</v>
      </c>
    </row>
    <row r="434" spans="1:5" x14ac:dyDescent="0.2">
      <c r="A434" s="52"/>
      <c r="B434" s="53"/>
      <c r="C434" s="54"/>
      <c r="D434" s="40"/>
      <c r="E434" s="41"/>
    </row>
    <row r="435" spans="1:5" s="8" customFormat="1" ht="13.5" thickBot="1" x14ac:dyDescent="0.25">
      <c r="A435" s="52"/>
      <c r="B435" s="53"/>
      <c r="C435" s="54"/>
      <c r="D435" s="15">
        <v>77.858000000000004</v>
      </c>
      <c r="E435" s="16"/>
    </row>
    <row r="436" spans="1:5" s="8" customFormat="1" ht="12.75" customHeight="1" x14ac:dyDescent="0.2">
      <c r="A436" s="62" t="s">
        <v>2</v>
      </c>
      <c r="B436" s="64" t="s">
        <v>3</v>
      </c>
      <c r="C436" s="79" t="s">
        <v>4</v>
      </c>
      <c r="D436" s="49"/>
      <c r="E436" s="50"/>
    </row>
    <row r="437" spans="1:5" ht="24.75" customHeight="1" thickBot="1" x14ac:dyDescent="0.25">
      <c r="A437" s="63"/>
      <c r="B437" s="65"/>
      <c r="C437" s="80"/>
      <c r="D437" s="12">
        <v>1.47</v>
      </c>
      <c r="E437" s="13" t="s">
        <v>48</v>
      </c>
    </row>
    <row r="438" spans="1:5" x14ac:dyDescent="0.2">
      <c r="A438" s="48" t="s">
        <v>217</v>
      </c>
      <c r="B438" s="49"/>
      <c r="C438" s="49"/>
      <c r="D438" s="12">
        <v>1.17</v>
      </c>
      <c r="E438" s="13" t="s">
        <v>82</v>
      </c>
    </row>
    <row r="439" spans="1:5" ht="25.5" x14ac:dyDescent="0.2">
      <c r="A439" s="10" t="s">
        <v>13</v>
      </c>
      <c r="B439" s="11" t="s">
        <v>201</v>
      </c>
      <c r="C439" s="17" t="s">
        <v>26</v>
      </c>
      <c r="D439" s="12">
        <v>0</v>
      </c>
      <c r="E439" s="13" t="s">
        <v>20</v>
      </c>
    </row>
    <row r="440" spans="1:5" x14ac:dyDescent="0.2">
      <c r="A440" s="10" t="s">
        <v>13</v>
      </c>
      <c r="B440" s="11" t="s">
        <v>59</v>
      </c>
      <c r="C440" s="17" t="s">
        <v>19</v>
      </c>
      <c r="D440" s="12"/>
      <c r="E440" s="13"/>
    </row>
    <row r="441" spans="1:5" x14ac:dyDescent="0.2">
      <c r="A441" s="10" t="s">
        <v>13</v>
      </c>
      <c r="B441" s="11" t="s">
        <v>21</v>
      </c>
      <c r="C441" s="17" t="s">
        <v>22</v>
      </c>
      <c r="D441" s="12">
        <v>150</v>
      </c>
      <c r="E441" s="13" t="s">
        <v>24</v>
      </c>
    </row>
    <row r="442" spans="1:5" x14ac:dyDescent="0.2">
      <c r="A442" s="10" t="s">
        <v>13</v>
      </c>
      <c r="B442" s="11" t="s">
        <v>143</v>
      </c>
      <c r="C442" s="17" t="s">
        <v>65</v>
      </c>
      <c r="D442" s="12"/>
      <c r="E442" s="13"/>
    </row>
    <row r="443" spans="1:5" x14ac:dyDescent="0.2">
      <c r="A443" s="42"/>
      <c r="B443" s="46" t="s">
        <v>241</v>
      </c>
      <c r="C443" s="17">
        <f>C439+C440+C441+C442</f>
        <v>375</v>
      </c>
      <c r="D443" s="12">
        <v>11.172000000000001</v>
      </c>
      <c r="E443" s="13" t="s">
        <v>84</v>
      </c>
    </row>
    <row r="444" spans="1:5" x14ac:dyDescent="0.2">
      <c r="A444" s="10" t="s">
        <v>23</v>
      </c>
      <c r="B444" s="11" t="s">
        <v>61</v>
      </c>
      <c r="C444" s="17" t="s">
        <v>62</v>
      </c>
      <c r="D444" s="12">
        <v>8.2439999999999998</v>
      </c>
      <c r="E444" s="13" t="s">
        <v>173</v>
      </c>
    </row>
    <row r="445" spans="1:5" x14ac:dyDescent="0.2">
      <c r="A445" s="42"/>
      <c r="B445" s="46" t="s">
        <v>241</v>
      </c>
      <c r="C445" s="17">
        <v>100</v>
      </c>
      <c r="D445" s="12">
        <v>29.628</v>
      </c>
      <c r="E445" s="13" t="s">
        <v>119</v>
      </c>
    </row>
    <row r="446" spans="1:5" x14ac:dyDescent="0.2">
      <c r="A446" s="10" t="s">
        <v>27</v>
      </c>
      <c r="B446" s="11" t="s">
        <v>116</v>
      </c>
      <c r="C446" s="17" t="s">
        <v>53</v>
      </c>
      <c r="D446" s="12">
        <v>0</v>
      </c>
      <c r="E446" s="13" t="s">
        <v>121</v>
      </c>
    </row>
    <row r="447" spans="1:5" x14ac:dyDescent="0.2">
      <c r="A447" s="10" t="s">
        <v>27</v>
      </c>
      <c r="B447" s="11" t="s">
        <v>147</v>
      </c>
      <c r="C447" s="17" t="s">
        <v>19</v>
      </c>
      <c r="D447" s="12">
        <v>0</v>
      </c>
      <c r="E447" s="13" t="s">
        <v>40</v>
      </c>
    </row>
    <row r="448" spans="1:5" x14ac:dyDescent="0.2">
      <c r="A448" s="10" t="s">
        <v>27</v>
      </c>
      <c r="B448" s="11" t="s">
        <v>89</v>
      </c>
      <c r="C448" s="17" t="s">
        <v>90</v>
      </c>
      <c r="D448" s="12"/>
      <c r="E448" s="13"/>
    </row>
    <row r="449" spans="1:5" x14ac:dyDescent="0.2">
      <c r="A449" s="10" t="s">
        <v>27</v>
      </c>
      <c r="B449" s="11" t="s">
        <v>136</v>
      </c>
      <c r="C449" s="17" t="s">
        <v>30</v>
      </c>
      <c r="D449" s="12">
        <v>1.26</v>
      </c>
      <c r="E449" s="13" t="s">
        <v>43</v>
      </c>
    </row>
    <row r="450" spans="1:5" x14ac:dyDescent="0.2">
      <c r="A450" s="10" t="s">
        <v>27</v>
      </c>
      <c r="B450" s="11" t="s">
        <v>73</v>
      </c>
      <c r="C450" s="17" t="s">
        <v>26</v>
      </c>
      <c r="D450" s="12">
        <v>0.26</v>
      </c>
      <c r="E450" s="13" t="s">
        <v>123</v>
      </c>
    </row>
    <row r="451" spans="1:5" x14ac:dyDescent="0.2">
      <c r="A451" s="10" t="s">
        <v>27</v>
      </c>
      <c r="B451" s="11" t="s">
        <v>41</v>
      </c>
      <c r="C451" s="17" t="s">
        <v>30</v>
      </c>
      <c r="D451" s="12"/>
      <c r="E451" s="13"/>
    </row>
    <row r="452" spans="1:5" x14ac:dyDescent="0.2">
      <c r="A452" s="42"/>
      <c r="B452" s="46" t="s">
        <v>241</v>
      </c>
      <c r="C452" s="17">
        <f>C446+C447+C448+C449+C450+C451</f>
        <v>560</v>
      </c>
      <c r="D452" s="12">
        <v>0</v>
      </c>
      <c r="E452" s="13"/>
    </row>
    <row r="453" spans="1:5" x14ac:dyDescent="0.2">
      <c r="A453" s="10" t="s">
        <v>42</v>
      </c>
      <c r="B453" s="11" t="s">
        <v>44</v>
      </c>
      <c r="C453" s="17" t="s">
        <v>19</v>
      </c>
      <c r="D453" s="12">
        <v>1.728</v>
      </c>
      <c r="E453" s="13" t="s">
        <v>74</v>
      </c>
    </row>
    <row r="454" spans="1:5" x14ac:dyDescent="0.2">
      <c r="A454" s="10" t="s">
        <v>42</v>
      </c>
      <c r="B454" s="11" t="s">
        <v>243</v>
      </c>
      <c r="C454" s="17">
        <v>40</v>
      </c>
      <c r="D454" s="12">
        <v>5.3999999999999999E-2</v>
      </c>
      <c r="E454" s="13" t="s">
        <v>50</v>
      </c>
    </row>
    <row r="455" spans="1:5" x14ac:dyDescent="0.2">
      <c r="A455" s="42"/>
      <c r="B455" s="46" t="s">
        <v>241</v>
      </c>
      <c r="C455" s="17">
        <v>200</v>
      </c>
      <c r="D455" s="12">
        <v>0</v>
      </c>
      <c r="E455" s="13" t="s">
        <v>40</v>
      </c>
    </row>
    <row r="456" spans="1:5" x14ac:dyDescent="0.2">
      <c r="A456" s="10" t="s">
        <v>47</v>
      </c>
      <c r="B456" s="11" t="s">
        <v>218</v>
      </c>
      <c r="C456" s="17" t="s">
        <v>113</v>
      </c>
      <c r="D456" s="40"/>
      <c r="E456" s="41"/>
    </row>
    <row r="457" spans="1:5" s="8" customFormat="1" ht="13.5" thickBot="1" x14ac:dyDescent="0.25">
      <c r="A457" s="10" t="s">
        <v>47</v>
      </c>
      <c r="B457" s="11" t="s">
        <v>107</v>
      </c>
      <c r="C457" s="17" t="s">
        <v>108</v>
      </c>
      <c r="D457" s="15">
        <v>204.98599999999996</v>
      </c>
      <c r="E457" s="16"/>
    </row>
    <row r="458" spans="1:5" s="8" customFormat="1" x14ac:dyDescent="0.2">
      <c r="A458" s="10" t="s">
        <v>47</v>
      </c>
      <c r="B458" s="11" t="s">
        <v>51</v>
      </c>
      <c r="C458" s="17" t="s">
        <v>19</v>
      </c>
      <c r="D458" s="27">
        <v>2785.4700000000021</v>
      </c>
      <c r="E458" s="28"/>
    </row>
    <row r="459" spans="1:5" s="8" customFormat="1" x14ac:dyDescent="0.2">
      <c r="A459" s="10" t="s">
        <v>47</v>
      </c>
      <c r="B459" s="11" t="s">
        <v>52</v>
      </c>
      <c r="C459" s="17" t="s">
        <v>46</v>
      </c>
      <c r="D459" s="32">
        <v>139.2735000000001</v>
      </c>
      <c r="E459" s="33"/>
    </row>
    <row r="460" spans="1:5" s="25" customFormat="1" ht="15" customHeight="1" thickBot="1" x14ac:dyDescent="0.25">
      <c r="A460" s="45"/>
      <c r="B460" s="46" t="s">
        <v>241</v>
      </c>
      <c r="C460" s="38">
        <f>C456+C457+C458+C459</f>
        <v>385</v>
      </c>
      <c r="D460" s="35">
        <v>35.22</v>
      </c>
      <c r="E460" s="36"/>
    </row>
    <row r="461" spans="1:5" ht="13.5" thickBot="1" x14ac:dyDescent="0.25">
      <c r="A461" s="66" t="s">
        <v>54</v>
      </c>
      <c r="B461" s="67"/>
      <c r="C461" s="18">
        <f>C443+C445+C452+C455+C460</f>
        <v>1620</v>
      </c>
    </row>
    <row r="462" spans="1:5" ht="12.75" customHeight="1" x14ac:dyDescent="0.2">
      <c r="A462" s="62" t="s">
        <v>2</v>
      </c>
      <c r="B462" s="64" t="s">
        <v>3</v>
      </c>
      <c r="C462" s="79" t="s">
        <v>4</v>
      </c>
    </row>
    <row r="463" spans="1:5" ht="19.5" customHeight="1" thickBot="1" x14ac:dyDescent="0.25">
      <c r="A463" s="63"/>
      <c r="B463" s="65"/>
      <c r="C463" s="80"/>
    </row>
    <row r="464" spans="1:5" x14ac:dyDescent="0.2">
      <c r="A464" s="48" t="s">
        <v>219</v>
      </c>
      <c r="B464" s="49"/>
      <c r="C464" s="49"/>
    </row>
    <row r="465" spans="1:3" ht="25.5" x14ac:dyDescent="0.2">
      <c r="A465" s="10" t="s">
        <v>13</v>
      </c>
      <c r="B465" s="11" t="s">
        <v>57</v>
      </c>
      <c r="C465" s="17" t="s">
        <v>26</v>
      </c>
    </row>
    <row r="466" spans="1:3" x14ac:dyDescent="0.2">
      <c r="A466" s="10" t="s">
        <v>13</v>
      </c>
      <c r="B466" s="11" t="s">
        <v>83</v>
      </c>
      <c r="C466" s="17" t="s">
        <v>19</v>
      </c>
    </row>
    <row r="467" spans="1:3" x14ac:dyDescent="0.2">
      <c r="A467" s="10" t="s">
        <v>13</v>
      </c>
      <c r="B467" s="11" t="s">
        <v>21</v>
      </c>
      <c r="C467" s="17" t="s">
        <v>22</v>
      </c>
    </row>
    <row r="468" spans="1:3" x14ac:dyDescent="0.2">
      <c r="A468" s="42"/>
      <c r="B468" s="46" t="s">
        <v>241</v>
      </c>
      <c r="C468" s="17">
        <f>C465+C466+C467</f>
        <v>365</v>
      </c>
    </row>
    <row r="469" spans="1:3" x14ac:dyDescent="0.2">
      <c r="A469" s="10" t="s">
        <v>23</v>
      </c>
      <c r="B469" s="11" t="s">
        <v>25</v>
      </c>
      <c r="C469" s="17">
        <v>100</v>
      </c>
    </row>
    <row r="470" spans="1:3" x14ac:dyDescent="0.2">
      <c r="A470" s="42"/>
      <c r="B470" s="46" t="s">
        <v>241</v>
      </c>
      <c r="C470" s="17">
        <v>100</v>
      </c>
    </row>
    <row r="471" spans="1:3" x14ac:dyDescent="0.2">
      <c r="A471" s="10" t="s">
        <v>27</v>
      </c>
      <c r="B471" s="11" t="s">
        <v>64</v>
      </c>
      <c r="C471" s="17" t="s">
        <v>65</v>
      </c>
    </row>
    <row r="472" spans="1:3" x14ac:dyDescent="0.2">
      <c r="A472" s="10" t="s">
        <v>27</v>
      </c>
      <c r="B472" s="11" t="s">
        <v>242</v>
      </c>
      <c r="C472" s="17" t="s">
        <v>19</v>
      </c>
    </row>
    <row r="473" spans="1:3" x14ac:dyDescent="0.2">
      <c r="A473" s="10" t="s">
        <v>27</v>
      </c>
      <c r="B473" s="11" t="s">
        <v>157</v>
      </c>
      <c r="C473" s="17" t="s">
        <v>26</v>
      </c>
    </row>
    <row r="474" spans="1:3" ht="25.5" x14ac:dyDescent="0.2">
      <c r="A474" s="10" t="s">
        <v>27</v>
      </c>
      <c r="B474" s="11" t="s">
        <v>39</v>
      </c>
      <c r="C474" s="17" t="s">
        <v>26</v>
      </c>
    </row>
    <row r="475" spans="1:3" x14ac:dyDescent="0.2">
      <c r="A475" s="10" t="s">
        <v>27</v>
      </c>
      <c r="B475" s="11" t="s">
        <v>41</v>
      </c>
      <c r="C475" s="17" t="s">
        <v>30</v>
      </c>
    </row>
    <row r="476" spans="1:3" x14ac:dyDescent="0.2">
      <c r="A476" s="42"/>
      <c r="B476" s="46" t="s">
        <v>241</v>
      </c>
      <c r="C476" s="17">
        <f>C471+C472+C473+C474+C475</f>
        <v>530</v>
      </c>
    </row>
    <row r="477" spans="1:3" x14ac:dyDescent="0.2">
      <c r="A477" s="10" t="s">
        <v>42</v>
      </c>
      <c r="B477" s="11" t="s">
        <v>44</v>
      </c>
      <c r="C477" s="17" t="s">
        <v>19</v>
      </c>
    </row>
    <row r="478" spans="1:3" x14ac:dyDescent="0.2">
      <c r="A478" s="10" t="s">
        <v>42</v>
      </c>
      <c r="B478" s="11" t="s">
        <v>52</v>
      </c>
      <c r="C478" s="17">
        <v>15</v>
      </c>
    </row>
    <row r="479" spans="1:3" x14ac:dyDescent="0.2">
      <c r="A479" s="42"/>
      <c r="B479" s="46" t="s">
        <v>241</v>
      </c>
      <c r="C479" s="17">
        <v>195</v>
      </c>
    </row>
    <row r="480" spans="1:3" x14ac:dyDescent="0.2">
      <c r="A480" s="10" t="s">
        <v>47</v>
      </c>
      <c r="B480" s="11" t="s">
        <v>112</v>
      </c>
      <c r="C480" s="17" t="s">
        <v>113</v>
      </c>
    </row>
    <row r="481" spans="1:3" x14ac:dyDescent="0.2">
      <c r="A481" s="10" t="s">
        <v>47</v>
      </c>
      <c r="B481" s="11" t="s">
        <v>110</v>
      </c>
      <c r="C481" s="17" t="s">
        <v>30</v>
      </c>
    </row>
    <row r="482" spans="1:3" x14ac:dyDescent="0.2">
      <c r="A482" s="10" t="s">
        <v>47</v>
      </c>
      <c r="B482" s="11" t="s">
        <v>51</v>
      </c>
      <c r="C482" s="17" t="s">
        <v>19</v>
      </c>
    </row>
    <row r="483" spans="1:3" x14ac:dyDescent="0.2">
      <c r="A483" s="10" t="s">
        <v>47</v>
      </c>
      <c r="B483" s="11" t="s">
        <v>52</v>
      </c>
      <c r="C483" s="17" t="s">
        <v>46</v>
      </c>
    </row>
    <row r="484" spans="1:3" x14ac:dyDescent="0.2">
      <c r="A484" s="43"/>
      <c r="B484" s="46" t="s">
        <v>241</v>
      </c>
      <c r="C484" s="38">
        <f>C480+C481+C482+C483</f>
        <v>405</v>
      </c>
    </row>
    <row r="485" spans="1:3" x14ac:dyDescent="0.2">
      <c r="A485" s="68" t="s">
        <v>54</v>
      </c>
      <c r="B485" s="69"/>
      <c r="C485" s="30">
        <f>C468+C470+C476+C479+C484</f>
        <v>1595</v>
      </c>
    </row>
    <row r="486" spans="1:3" x14ac:dyDescent="0.2">
      <c r="A486" s="52"/>
      <c r="B486" s="53"/>
      <c r="C486" s="54"/>
    </row>
    <row r="487" spans="1:3" x14ac:dyDescent="0.2">
      <c r="A487" s="52"/>
      <c r="B487" s="53"/>
      <c r="C487" s="54"/>
    </row>
    <row r="488" spans="1:3" ht="13.5" thickBot="1" x14ac:dyDescent="0.25">
      <c r="A488" s="52"/>
      <c r="B488" s="53"/>
      <c r="C488" s="54"/>
    </row>
    <row r="489" spans="1:3" ht="12.75" customHeight="1" x14ac:dyDescent="0.2">
      <c r="A489" s="62" t="s">
        <v>2</v>
      </c>
      <c r="B489" s="64" t="s">
        <v>3</v>
      </c>
      <c r="C489" s="79" t="s">
        <v>4</v>
      </c>
    </row>
    <row r="490" spans="1:3" ht="18.75" customHeight="1" thickBot="1" x14ac:dyDescent="0.25">
      <c r="A490" s="63"/>
      <c r="B490" s="65"/>
      <c r="C490" s="80"/>
    </row>
    <row r="491" spans="1:3" x14ac:dyDescent="0.2">
      <c r="A491" s="48" t="s">
        <v>221</v>
      </c>
      <c r="B491" s="49"/>
      <c r="C491" s="49"/>
    </row>
    <row r="492" spans="1:3" ht="25.5" x14ac:dyDescent="0.2">
      <c r="A492" s="10" t="s">
        <v>13</v>
      </c>
      <c r="B492" s="11" t="s">
        <v>81</v>
      </c>
      <c r="C492" s="17" t="s">
        <v>26</v>
      </c>
    </row>
    <row r="493" spans="1:3" x14ac:dyDescent="0.2">
      <c r="A493" s="10" t="s">
        <v>13</v>
      </c>
      <c r="B493" s="11" t="s">
        <v>59</v>
      </c>
      <c r="C493" s="17" t="s">
        <v>19</v>
      </c>
    </row>
    <row r="494" spans="1:3" x14ac:dyDescent="0.2">
      <c r="A494" s="10" t="s">
        <v>13</v>
      </c>
      <c r="B494" s="11" t="s">
        <v>21</v>
      </c>
      <c r="C494" s="17" t="s">
        <v>22</v>
      </c>
    </row>
    <row r="495" spans="1:3" x14ac:dyDescent="0.2">
      <c r="A495" s="10" t="s">
        <v>13</v>
      </c>
      <c r="B495" s="11" t="s">
        <v>143</v>
      </c>
      <c r="C495" s="17" t="s">
        <v>65</v>
      </c>
    </row>
    <row r="496" spans="1:3" x14ac:dyDescent="0.2">
      <c r="A496" s="42"/>
      <c r="B496" s="46" t="s">
        <v>241</v>
      </c>
      <c r="C496" s="17">
        <f>C492+C493+C494+C495</f>
        <v>375</v>
      </c>
    </row>
    <row r="497" spans="1:3" x14ac:dyDescent="0.2">
      <c r="A497" s="10" t="s">
        <v>23</v>
      </c>
      <c r="B497" s="11" t="s">
        <v>61</v>
      </c>
      <c r="C497" s="17" t="s">
        <v>62</v>
      </c>
    </row>
    <row r="498" spans="1:3" x14ac:dyDescent="0.2">
      <c r="A498" s="42"/>
      <c r="B498" s="46" t="s">
        <v>241</v>
      </c>
      <c r="C498" s="17">
        <v>100</v>
      </c>
    </row>
    <row r="499" spans="1:3" x14ac:dyDescent="0.2">
      <c r="A499" s="10" t="s">
        <v>27</v>
      </c>
      <c r="B499" s="11" t="s">
        <v>101</v>
      </c>
      <c r="C499" s="17" t="s">
        <v>53</v>
      </c>
    </row>
    <row r="500" spans="1:3" x14ac:dyDescent="0.2">
      <c r="A500" s="10" t="s">
        <v>27</v>
      </c>
      <c r="B500" s="11" t="s">
        <v>223</v>
      </c>
      <c r="C500" s="17" t="s">
        <v>19</v>
      </c>
    </row>
    <row r="501" spans="1:3" x14ac:dyDescent="0.2">
      <c r="A501" s="10" t="s">
        <v>27</v>
      </c>
      <c r="B501" s="11" t="s">
        <v>225</v>
      </c>
      <c r="C501" s="17" t="s">
        <v>26</v>
      </c>
    </row>
    <row r="502" spans="1:3" x14ac:dyDescent="0.2">
      <c r="A502" s="10" t="s">
        <v>27</v>
      </c>
      <c r="B502" s="11" t="s">
        <v>73</v>
      </c>
      <c r="C502" s="17" t="s">
        <v>26</v>
      </c>
    </row>
    <row r="503" spans="1:3" x14ac:dyDescent="0.2">
      <c r="A503" s="10" t="s">
        <v>27</v>
      </c>
      <c r="B503" s="11" t="s">
        <v>41</v>
      </c>
      <c r="C503" s="17" t="s">
        <v>30</v>
      </c>
    </row>
    <row r="504" spans="1:3" x14ac:dyDescent="0.2">
      <c r="A504" s="42"/>
      <c r="B504" s="46" t="s">
        <v>241</v>
      </c>
      <c r="C504" s="17">
        <f>C499+C500+C501+C502+C503</f>
        <v>550</v>
      </c>
    </row>
    <row r="505" spans="1:3" x14ac:dyDescent="0.2">
      <c r="A505" s="10" t="s">
        <v>42</v>
      </c>
      <c r="B505" s="11" t="s">
        <v>44</v>
      </c>
      <c r="C505" s="17" t="s">
        <v>19</v>
      </c>
    </row>
    <row r="506" spans="1:3" x14ac:dyDescent="0.2">
      <c r="A506" s="10" t="s">
        <v>42</v>
      </c>
      <c r="B506" s="11" t="s">
        <v>45</v>
      </c>
      <c r="C506" s="17" t="s">
        <v>108</v>
      </c>
    </row>
    <row r="507" spans="1:3" x14ac:dyDescent="0.2">
      <c r="A507" s="42"/>
      <c r="B507" s="46" t="s">
        <v>241</v>
      </c>
      <c r="C507" s="17">
        <v>200</v>
      </c>
    </row>
    <row r="508" spans="1:3" ht="25.5" x14ac:dyDescent="0.2">
      <c r="A508" s="10" t="s">
        <v>47</v>
      </c>
      <c r="B508" s="11" t="s">
        <v>227</v>
      </c>
      <c r="C508" s="17" t="s">
        <v>19</v>
      </c>
    </row>
    <row r="509" spans="1:3" x14ac:dyDescent="0.2">
      <c r="A509" s="10" t="s">
        <v>47</v>
      </c>
      <c r="B509" s="11" t="s">
        <v>51</v>
      </c>
      <c r="C509" s="17" t="s">
        <v>19</v>
      </c>
    </row>
    <row r="510" spans="1:3" x14ac:dyDescent="0.2">
      <c r="A510" s="10" t="s">
        <v>47</v>
      </c>
      <c r="B510" s="11" t="s">
        <v>52</v>
      </c>
      <c r="C510" s="17" t="s">
        <v>53</v>
      </c>
    </row>
    <row r="511" spans="1:3" x14ac:dyDescent="0.2">
      <c r="A511" s="43"/>
      <c r="B511" s="46" t="s">
        <v>241</v>
      </c>
      <c r="C511" s="38">
        <f>C508+C509+C510</f>
        <v>390</v>
      </c>
    </row>
    <row r="512" spans="1:3" ht="13.5" thickBot="1" x14ac:dyDescent="0.25">
      <c r="A512" s="66" t="s">
        <v>54</v>
      </c>
      <c r="B512" s="67"/>
      <c r="C512" s="18">
        <f>C496+C498+C504+C507+C511</f>
        <v>1615</v>
      </c>
    </row>
    <row r="513" spans="1:3" x14ac:dyDescent="0.2">
      <c r="A513" s="48" t="s">
        <v>228</v>
      </c>
      <c r="B513" s="49"/>
      <c r="C513" s="49"/>
    </row>
    <row r="514" spans="1:3" x14ac:dyDescent="0.2">
      <c r="A514" s="10" t="s">
        <v>13</v>
      </c>
      <c r="B514" s="11" t="s">
        <v>247</v>
      </c>
      <c r="C514" s="17" t="s">
        <v>26</v>
      </c>
    </row>
    <row r="515" spans="1:3" x14ac:dyDescent="0.2">
      <c r="A515" s="10" t="s">
        <v>13</v>
      </c>
      <c r="B515" s="11" t="s">
        <v>83</v>
      </c>
      <c r="C515" s="17" t="s">
        <v>19</v>
      </c>
    </row>
    <row r="516" spans="1:3" x14ac:dyDescent="0.2">
      <c r="A516" s="10" t="s">
        <v>13</v>
      </c>
      <c r="B516" s="11" t="s">
        <v>21</v>
      </c>
      <c r="C516" s="17" t="s">
        <v>22</v>
      </c>
    </row>
    <row r="517" spans="1:3" x14ac:dyDescent="0.2">
      <c r="A517" s="42"/>
      <c r="B517" s="46" t="s">
        <v>241</v>
      </c>
      <c r="C517" s="17">
        <f>C514+C515+C516</f>
        <v>365</v>
      </c>
    </row>
    <row r="518" spans="1:3" x14ac:dyDescent="0.2">
      <c r="A518" s="10" t="s">
        <v>23</v>
      </c>
      <c r="B518" s="11" t="s">
        <v>25</v>
      </c>
      <c r="C518" s="17">
        <v>100</v>
      </c>
    </row>
    <row r="519" spans="1:3" x14ac:dyDescent="0.2">
      <c r="A519" s="42"/>
      <c r="B519" s="46" t="s">
        <v>241</v>
      </c>
      <c r="C519" s="17">
        <v>100</v>
      </c>
    </row>
    <row r="520" spans="1:3" x14ac:dyDescent="0.2">
      <c r="A520" s="10" t="s">
        <v>27</v>
      </c>
      <c r="B520" s="11" t="s">
        <v>85</v>
      </c>
      <c r="C520" s="17" t="s">
        <v>53</v>
      </c>
    </row>
    <row r="521" spans="1:3" x14ac:dyDescent="0.2">
      <c r="A521" s="10" t="s">
        <v>27</v>
      </c>
      <c r="B521" s="11" t="s">
        <v>229</v>
      </c>
      <c r="C521" s="17" t="s">
        <v>19</v>
      </c>
    </row>
    <row r="522" spans="1:3" x14ac:dyDescent="0.2">
      <c r="A522" s="10" t="s">
        <v>27</v>
      </c>
      <c r="B522" s="11" t="s">
        <v>120</v>
      </c>
      <c r="C522" s="17" t="s">
        <v>19</v>
      </c>
    </row>
    <row r="523" spans="1:3" x14ac:dyDescent="0.2">
      <c r="A523" s="10" t="s">
        <v>27</v>
      </c>
      <c r="B523" s="11" t="s">
        <v>122</v>
      </c>
      <c r="C523" s="17" t="s">
        <v>26</v>
      </c>
    </row>
    <row r="524" spans="1:3" x14ac:dyDescent="0.2">
      <c r="A524" s="10" t="s">
        <v>27</v>
      </c>
      <c r="B524" s="11" t="s">
        <v>41</v>
      </c>
      <c r="C524" s="17" t="s">
        <v>30</v>
      </c>
    </row>
    <row r="525" spans="1:3" x14ac:dyDescent="0.2">
      <c r="A525" s="42"/>
      <c r="B525" s="46" t="s">
        <v>241</v>
      </c>
      <c r="C525" s="17">
        <f>C520+C521+C522+C523+C524</f>
        <v>580</v>
      </c>
    </row>
    <row r="526" spans="1:3" x14ac:dyDescent="0.2">
      <c r="A526" s="10" t="s">
        <v>42</v>
      </c>
      <c r="B526" s="11" t="s">
        <v>44</v>
      </c>
      <c r="C526" s="17" t="s">
        <v>19</v>
      </c>
    </row>
    <row r="527" spans="1:3" x14ac:dyDescent="0.2">
      <c r="A527" s="10" t="s">
        <v>42</v>
      </c>
      <c r="B527" s="11" t="s">
        <v>124</v>
      </c>
      <c r="C527" s="17" t="s">
        <v>125</v>
      </c>
    </row>
    <row r="528" spans="1:3" x14ac:dyDescent="0.2">
      <c r="A528" s="42"/>
      <c r="B528" s="46" t="s">
        <v>241</v>
      </c>
      <c r="C528" s="17">
        <f>C526+C527</f>
        <v>230</v>
      </c>
    </row>
    <row r="529" spans="1:3" x14ac:dyDescent="0.2">
      <c r="A529" s="10" t="s">
        <v>47</v>
      </c>
      <c r="B529" s="11" t="s">
        <v>248</v>
      </c>
      <c r="C529" s="17">
        <v>80</v>
      </c>
    </row>
    <row r="530" spans="1:3" x14ac:dyDescent="0.2">
      <c r="A530" s="10" t="s">
        <v>47</v>
      </c>
      <c r="B530" s="11" t="s">
        <v>75</v>
      </c>
      <c r="C530" s="17" t="s">
        <v>30</v>
      </c>
    </row>
    <row r="531" spans="1:3" x14ac:dyDescent="0.2">
      <c r="A531" s="10" t="s">
        <v>47</v>
      </c>
      <c r="B531" s="11" t="s">
        <v>51</v>
      </c>
      <c r="C531" s="17" t="s">
        <v>19</v>
      </c>
    </row>
    <row r="532" spans="1:3" x14ac:dyDescent="0.2">
      <c r="A532" s="10" t="s">
        <v>47</v>
      </c>
      <c r="B532" s="11" t="s">
        <v>52</v>
      </c>
      <c r="C532" s="17" t="s">
        <v>46</v>
      </c>
    </row>
    <row r="533" spans="1:3" x14ac:dyDescent="0.2">
      <c r="A533" s="43"/>
      <c r="B533" s="46" t="s">
        <v>241</v>
      </c>
      <c r="C533" s="38">
        <f>C529+C530+C531+C532</f>
        <v>315</v>
      </c>
    </row>
    <row r="534" spans="1:3" ht="13.5" thickBot="1" x14ac:dyDescent="0.25">
      <c r="A534" s="66" t="s">
        <v>54</v>
      </c>
      <c r="B534" s="67"/>
      <c r="C534" s="18">
        <f>C517+C519+C525+C528+C533</f>
        <v>1590</v>
      </c>
    </row>
    <row r="535" spans="1:3" ht="1.5" customHeight="1" x14ac:dyDescent="0.2">
      <c r="A535" s="74" t="s">
        <v>230</v>
      </c>
      <c r="B535" s="75"/>
      <c r="C535" s="26">
        <f>C534+C512+C485+C461+C430+C406+C377+C352+C324+C299+C271+C246+C215+C192+C159+C134+C105+C80+C53+C28</f>
        <v>32071</v>
      </c>
    </row>
    <row r="536" spans="1:3" hidden="1" x14ac:dyDescent="0.2">
      <c r="A536" s="68" t="s">
        <v>231</v>
      </c>
      <c r="B536" s="69"/>
      <c r="C536" s="30">
        <v>1601.6</v>
      </c>
    </row>
    <row r="537" spans="1:3" ht="13.5" hidden="1" thickBot="1" x14ac:dyDescent="0.25">
      <c r="A537" s="77" t="s">
        <v>232</v>
      </c>
      <c r="B537" s="78"/>
      <c r="C537" s="34"/>
    </row>
  </sheetData>
  <mergeCells count="83">
    <mergeCell ref="C167:C168"/>
    <mergeCell ref="C135:C136"/>
    <mergeCell ref="C111:C112"/>
    <mergeCell ref="C247:C248"/>
    <mergeCell ref="C221:C222"/>
    <mergeCell ref="C193:C194"/>
    <mergeCell ref="C329:C330"/>
    <mergeCell ref="C300:C301"/>
    <mergeCell ref="C275:C276"/>
    <mergeCell ref="C407:C408"/>
    <mergeCell ref="C383:C384"/>
    <mergeCell ref="C353:C354"/>
    <mergeCell ref="A430:B430"/>
    <mergeCell ref="A461:B461"/>
    <mergeCell ref="A300:A301"/>
    <mergeCell ref="B300:B301"/>
    <mergeCell ref="A536:B536"/>
    <mergeCell ref="A537:B537"/>
    <mergeCell ref="A485:B485"/>
    <mergeCell ref="A512:B512"/>
    <mergeCell ref="A534:B534"/>
    <mergeCell ref="A535:B535"/>
    <mergeCell ref="A489:A490"/>
    <mergeCell ref="B489:B490"/>
    <mergeCell ref="A192:B192"/>
    <mergeCell ref="A215:B215"/>
    <mergeCell ref="A246:B246"/>
    <mergeCell ref="A271:B271"/>
    <mergeCell ref="A299:B299"/>
    <mergeCell ref="A111:A112"/>
    <mergeCell ref="A324:B324"/>
    <mergeCell ref="A352:B352"/>
    <mergeCell ref="A377:B377"/>
    <mergeCell ref="A105:B105"/>
    <mergeCell ref="A5:A6"/>
    <mergeCell ref="B5:B6"/>
    <mergeCell ref="C5:C6"/>
    <mergeCell ref="D5:D6"/>
    <mergeCell ref="E5:E6"/>
    <mergeCell ref="A7:E7"/>
    <mergeCell ref="A28:B28"/>
    <mergeCell ref="A53:B53"/>
    <mergeCell ref="A29:A30"/>
    <mergeCell ref="C81:C82"/>
    <mergeCell ref="C58:C59"/>
    <mergeCell ref="C29:C30"/>
    <mergeCell ref="A81:A82"/>
    <mergeCell ref="B81:B82"/>
    <mergeCell ref="B29:B30"/>
    <mergeCell ref="A58:A59"/>
    <mergeCell ref="B58:B59"/>
    <mergeCell ref="A80:B80"/>
    <mergeCell ref="A167:A168"/>
    <mergeCell ref="B167:B168"/>
    <mergeCell ref="B111:B112"/>
    <mergeCell ref="A135:A136"/>
    <mergeCell ref="B135:B136"/>
    <mergeCell ref="A134:B134"/>
    <mergeCell ref="A159:B159"/>
    <mergeCell ref="A221:A222"/>
    <mergeCell ref="B221:B222"/>
    <mergeCell ref="A193:A194"/>
    <mergeCell ref="B193:B194"/>
    <mergeCell ref="A275:A276"/>
    <mergeCell ref="B275:B276"/>
    <mergeCell ref="A247:A248"/>
    <mergeCell ref="B247:B248"/>
    <mergeCell ref="A353:A354"/>
    <mergeCell ref="B353:B354"/>
    <mergeCell ref="A329:A330"/>
    <mergeCell ref="B329:B330"/>
    <mergeCell ref="A407:A408"/>
    <mergeCell ref="B407:B408"/>
    <mergeCell ref="A383:A384"/>
    <mergeCell ref="B383:B384"/>
    <mergeCell ref="A406:B406"/>
    <mergeCell ref="C489:C490"/>
    <mergeCell ref="A462:A463"/>
    <mergeCell ref="B462:B463"/>
    <mergeCell ref="C462:C463"/>
    <mergeCell ref="A436:A437"/>
    <mergeCell ref="B436:B437"/>
    <mergeCell ref="C436:C4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2023-10-12T09:59:38Z</cp:lastPrinted>
  <dcterms:created xsi:type="dcterms:W3CDTF">2010-09-29T09:10:17Z</dcterms:created>
  <dcterms:modified xsi:type="dcterms:W3CDTF">2024-02-16T12:00:19Z</dcterms:modified>
</cp:coreProperties>
</file>